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800"/>
  </bookViews>
  <sheets>
    <sheet name="NUT3" sheetId="1" r:id="rId1"/>
  </sheets>
  <externalReferences>
    <externalReference r:id="rId2"/>
  </externalReferences>
  <definedNames>
    <definedName name="_xlnm.Print_Titles" localSheetId="0">'NUT3'!$3:$10</definedName>
    <definedName name="_xlnm.Print_Area" localSheetId="0">'NUT3'!$B$3:$AF$102</definedName>
  </definedNames>
  <calcPr calcId="145621"/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D10" i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</calcChain>
</file>

<file path=xl/sharedStrings.xml><?xml version="1.0" encoding="utf-8"?>
<sst xmlns="http://schemas.openxmlformats.org/spreadsheetml/2006/main" count="46" uniqueCount="32">
  <si>
    <t>U C H A Z E Č I   O   Z A M Ě S T N Á N Í   A   V O L N Á    P R A C O V N Í    M Í S T A    k   31. prosinci 2016</t>
  </si>
  <si>
    <t>Uchazeči o zaměstnání</t>
  </si>
  <si>
    <t>Volná pracovní místa</t>
  </si>
  <si>
    <t>Přírůst. neumíst. uchaz.
v %</t>
  </si>
  <si>
    <r>
      <t xml:space="preserve">Podíl nezaměstnaných osob (v %) </t>
    </r>
    <r>
      <rPr>
        <b/>
        <vertAlign val="superscript"/>
        <sz val="10"/>
        <rFont val="Arial Narrow"/>
        <family val="2"/>
        <charset val="238"/>
      </rPr>
      <t xml:space="preserve">1) </t>
    </r>
    <r>
      <rPr>
        <b/>
        <sz val="10"/>
        <rFont val="Arial Narrow"/>
        <family val="2"/>
        <charset val="238"/>
      </rPr>
      <t>PNO</t>
    </r>
  </si>
  <si>
    <t>celkem</t>
  </si>
  <si>
    <t>ženy</t>
  </si>
  <si>
    <t>ke konci minulého měsíce</t>
  </si>
  <si>
    <t>pohyb VM ve sled. měsíci</t>
  </si>
  <si>
    <t>ke konci sled. měsíce</t>
  </si>
  <si>
    <t>neumíst. ke konci min. měsíce</t>
  </si>
  <si>
    <t>nově hlášení</t>
  </si>
  <si>
    <t>s ukončenou evid. a  vyřazeni z evidence</t>
  </si>
  <si>
    <t>ke konci sledova- ného měsíce</t>
  </si>
  <si>
    <t>nově hlášená místa</t>
  </si>
  <si>
    <t>obsazená místa</t>
  </si>
  <si>
    <t>zrušená místa</t>
  </si>
  <si>
    <t>uvol-            něná místa</t>
  </si>
  <si>
    <t>z toho pro</t>
  </si>
  <si>
    <t>Okresy/kraje</t>
  </si>
  <si>
    <t>z toho</t>
  </si>
  <si>
    <t>abs. a mladistvé</t>
  </si>
  <si>
    <t>ze sl. 24 pro</t>
  </si>
  <si>
    <t>osoby se ZP</t>
  </si>
  <si>
    <t>muži</t>
  </si>
  <si>
    <t>umístění celkem</t>
  </si>
  <si>
    <t>z toho ÚP</t>
  </si>
  <si>
    <t>podle    §30 (2)</t>
  </si>
  <si>
    <t>ostatní</t>
  </si>
  <si>
    <t>absol-          venty</t>
  </si>
  <si>
    <t>mlad. do 18 let</t>
  </si>
  <si>
    <r>
      <t xml:space="preserve">1) </t>
    </r>
    <r>
      <rPr>
        <sz val="8"/>
        <color theme="1"/>
        <rFont val="Arial"/>
        <family val="2"/>
        <charset val="238"/>
      </rPr>
      <t>podíl nezaměstnaných osob = počet dosažitelných uchazečů o zaměstnání ve věku 15-64 let / počet obyvatel ve věku 15 - 64 let v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</si>
</sst>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&quot;Kč&quot;#,##0_);\(&quot;Kč&quot;#,##0\)"/>
    <numFmt numFmtId="167" formatCode="\$#,##0\ ;\(\$#,##0\)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12"/>
      <name val="Arial Narrow"/>
      <family val="2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2"/>
      <name val="System"/>
      <family val="2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gray0625">
        <fgColor indexed="8"/>
        <bgColor indexed="9"/>
      </patternFill>
    </fill>
  </fills>
  <borders count="4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0">
    <xf numFmtId="0" fontId="0" fillId="0" borderId="0"/>
    <xf numFmtId="0" fontId="1" fillId="0" borderId="0"/>
    <xf numFmtId="0" fontId="8" fillId="0" borderId="0">
      <alignment vertical="top"/>
    </xf>
    <xf numFmtId="0" fontId="8" fillId="0" borderId="0" applyFont="0" applyFill="0" applyBorder="0" applyAlignment="0" applyProtection="0"/>
    <xf numFmtId="0" fontId="13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13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3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8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8" fillId="4" borderId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35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10" xfId="1" applyFont="1" applyBorder="1" applyAlignment="1">
      <alignment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vertical="center"/>
    </xf>
    <xf numFmtId="0" fontId="5" fillId="3" borderId="22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/>
    </xf>
    <xf numFmtId="0" fontId="4" fillId="0" borderId="26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 wrapText="1"/>
    </xf>
    <xf numFmtId="0" fontId="5" fillId="3" borderId="19" xfId="1" applyFont="1" applyFill="1" applyBorder="1" applyAlignment="1">
      <alignment horizontal="center" vertical="center" textRotation="45"/>
    </xf>
    <xf numFmtId="0" fontId="4" fillId="0" borderId="16" xfId="1" applyFont="1" applyBorder="1" applyAlignment="1">
      <alignment horizontal="center" vertical="center" textRotation="45"/>
    </xf>
    <xf numFmtId="165" fontId="4" fillId="0" borderId="27" xfId="1" applyNumberFormat="1" applyFont="1" applyBorder="1" applyAlignment="1">
      <alignment horizontal="center" vertical="center" textRotation="45"/>
    </xf>
    <xf numFmtId="0" fontId="4" fillId="0" borderId="14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10" fillId="0" borderId="28" xfId="1" applyFont="1" applyBorder="1" applyAlignment="1">
      <alignment vertical="center"/>
    </xf>
    <xf numFmtId="0" fontId="9" fillId="0" borderId="16" xfId="2" applyFont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textRotation="45"/>
    </xf>
    <xf numFmtId="0" fontId="4" fillId="0" borderId="29" xfId="1" applyFont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5" fillId="2" borderId="29" xfId="1" applyFont="1" applyFill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 wrapText="1"/>
    </xf>
    <xf numFmtId="0" fontId="10" fillId="0" borderId="31" xfId="1" applyFont="1" applyBorder="1" applyAlignment="1">
      <alignment vertical="center"/>
    </xf>
    <xf numFmtId="0" fontId="9" fillId="0" borderId="29" xfId="2" applyFont="1" applyBorder="1" applyAlignment="1">
      <alignment horizontal="center" vertical="center" wrapText="1"/>
    </xf>
    <xf numFmtId="0" fontId="5" fillId="3" borderId="29" xfId="1" applyFont="1" applyFill="1" applyBorder="1" applyAlignment="1">
      <alignment horizontal="center" vertical="center" textRotation="45"/>
    </xf>
    <xf numFmtId="165" fontId="4" fillId="0" borderId="32" xfId="1" applyNumberFormat="1" applyFont="1" applyBorder="1" applyAlignment="1">
      <alignment horizontal="center" vertical="center" textRotation="45"/>
    </xf>
    <xf numFmtId="0" fontId="4" fillId="0" borderId="33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34" xfId="1" applyFont="1" applyBorder="1" applyAlignment="1">
      <alignment horizontal="center"/>
    </xf>
    <xf numFmtId="0" fontId="5" fillId="2" borderId="34" xfId="1" applyFont="1" applyFill="1" applyBorder="1" applyAlignment="1">
      <alignment horizontal="center"/>
    </xf>
    <xf numFmtId="0" fontId="9" fillId="0" borderId="11" xfId="1" applyFont="1" applyBorder="1" applyAlignment="1">
      <alignment horizontal="center"/>
    </xf>
    <xf numFmtId="0" fontId="9" fillId="0" borderId="12" xfId="1" applyFont="1" applyBorder="1" applyAlignment="1">
      <alignment horizontal="center"/>
    </xf>
    <xf numFmtId="0" fontId="7" fillId="2" borderId="11" xfId="1" applyFont="1" applyFill="1" applyBorder="1" applyAlignment="1">
      <alignment horizontal="center"/>
    </xf>
    <xf numFmtId="0" fontId="9" fillId="0" borderId="34" xfId="1" applyFont="1" applyBorder="1" applyAlignment="1">
      <alignment horizontal="center"/>
    </xf>
    <xf numFmtId="0" fontId="5" fillId="3" borderId="11" xfId="1" applyFont="1" applyFill="1" applyBorder="1" applyAlignment="1">
      <alignment horizontal="center"/>
    </xf>
    <xf numFmtId="1" fontId="9" fillId="0" borderId="34" xfId="1" applyNumberFormat="1" applyFont="1" applyBorder="1" applyAlignment="1">
      <alignment horizontal="center"/>
    </xf>
    <xf numFmtId="1" fontId="9" fillId="0" borderId="35" xfId="1" applyNumberFormat="1" applyFont="1" applyBorder="1" applyAlignment="1">
      <alignment horizontal="center"/>
    </xf>
    <xf numFmtId="0" fontId="1" fillId="0" borderId="0" xfId="1"/>
    <xf numFmtId="0" fontId="4" fillId="0" borderId="33" xfId="1" applyFont="1" applyBorder="1"/>
    <xf numFmtId="3" fontId="4" fillId="0" borderId="11" xfId="1" applyNumberFormat="1" applyFont="1" applyBorder="1"/>
    <xf numFmtId="3" fontId="4" fillId="0" borderId="12" xfId="1" applyNumberFormat="1" applyFont="1" applyBorder="1"/>
    <xf numFmtId="3" fontId="4" fillId="0" borderId="34" xfId="1" applyNumberFormat="1" applyFont="1" applyBorder="1"/>
    <xf numFmtId="3" fontId="5" fillId="2" borderId="34" xfId="1" applyNumberFormat="1" applyFont="1" applyFill="1" applyBorder="1"/>
    <xf numFmtId="3" fontId="4" fillId="0" borderId="13" xfId="1" applyNumberFormat="1" applyFont="1" applyBorder="1"/>
    <xf numFmtId="3" fontId="5" fillId="2" borderId="11" xfId="1" applyNumberFormat="1" applyFont="1" applyFill="1" applyBorder="1"/>
    <xf numFmtId="3" fontId="9" fillId="0" borderId="11" xfId="1" applyNumberFormat="1" applyFont="1" applyFill="1" applyBorder="1"/>
    <xf numFmtId="165" fontId="4" fillId="0" borderId="34" xfId="1" applyNumberFormat="1" applyFont="1" applyBorder="1"/>
    <xf numFmtId="165" fontId="5" fillId="3" borderId="11" xfId="1" applyNumberFormat="1" applyFont="1" applyFill="1" applyBorder="1" applyAlignment="1">
      <alignment horizontal="center"/>
    </xf>
    <xf numFmtId="165" fontId="4" fillId="0" borderId="34" xfId="1" applyNumberFormat="1" applyFont="1" applyBorder="1" applyAlignment="1">
      <alignment horizontal="center"/>
    </xf>
    <xf numFmtId="165" fontId="4" fillId="0" borderId="35" xfId="1" applyNumberFormat="1" applyFont="1" applyBorder="1" applyAlignment="1">
      <alignment horizontal="center"/>
    </xf>
    <xf numFmtId="3" fontId="1" fillId="0" borderId="0" xfId="1" applyNumberFormat="1"/>
    <xf numFmtId="165" fontId="1" fillId="0" borderId="0" xfId="1" applyNumberFormat="1"/>
    <xf numFmtId="0" fontId="4" fillId="0" borderId="10" xfId="1" applyFont="1" applyBorder="1"/>
    <xf numFmtId="3" fontId="4" fillId="0" borderId="17" xfId="1" applyNumberFormat="1" applyFont="1" applyBorder="1"/>
    <xf numFmtId="3" fontId="4" fillId="0" borderId="0" xfId="1" applyNumberFormat="1" applyFont="1" applyBorder="1"/>
    <xf numFmtId="3" fontId="4" fillId="0" borderId="16" xfId="1" applyNumberFormat="1" applyFont="1" applyBorder="1"/>
    <xf numFmtId="3" fontId="5" fillId="2" borderId="16" xfId="1" applyNumberFormat="1" applyFont="1" applyFill="1" applyBorder="1"/>
    <xf numFmtId="3" fontId="4" fillId="0" borderId="25" xfId="1" applyNumberFormat="1" applyFont="1" applyBorder="1"/>
    <xf numFmtId="3" fontId="5" fillId="2" borderId="17" xfId="1" applyNumberFormat="1" applyFont="1" applyFill="1" applyBorder="1"/>
    <xf numFmtId="3" fontId="9" fillId="0" borderId="17" xfId="1" applyNumberFormat="1" applyFont="1" applyFill="1" applyBorder="1"/>
    <xf numFmtId="165" fontId="4" fillId="0" borderId="16" xfId="1" applyNumberFormat="1" applyFont="1" applyBorder="1"/>
    <xf numFmtId="165" fontId="5" fillId="3" borderId="17" xfId="1" applyNumberFormat="1" applyFont="1" applyFill="1" applyBorder="1" applyAlignment="1">
      <alignment horizontal="center"/>
    </xf>
    <xf numFmtId="165" fontId="4" fillId="0" borderId="16" xfId="1" applyNumberFormat="1" applyFont="1" applyBorder="1" applyAlignment="1">
      <alignment horizontal="center"/>
    </xf>
    <xf numFmtId="165" fontId="4" fillId="0" borderId="27" xfId="1" applyNumberFormat="1" applyFont="1" applyBorder="1" applyAlignment="1">
      <alignment horizontal="center"/>
    </xf>
    <xf numFmtId="3" fontId="4" fillId="0" borderId="14" xfId="1" applyNumberFormat="1" applyFont="1" applyBorder="1"/>
    <xf numFmtId="3" fontId="4" fillId="0" borderId="20" xfId="1" applyNumberFormat="1" applyFont="1" applyBorder="1"/>
    <xf numFmtId="3" fontId="4" fillId="0" borderId="19" xfId="1" applyNumberFormat="1" applyFont="1" applyBorder="1"/>
    <xf numFmtId="3" fontId="5" fillId="2" borderId="19" xfId="1" applyNumberFormat="1" applyFont="1" applyFill="1" applyBorder="1"/>
    <xf numFmtId="3" fontId="4" fillId="0" borderId="21" xfId="1" applyNumberFormat="1" applyFont="1" applyBorder="1"/>
    <xf numFmtId="3" fontId="5" fillId="2" borderId="14" xfId="1" applyNumberFormat="1" applyFont="1" applyFill="1" applyBorder="1"/>
    <xf numFmtId="3" fontId="9" fillId="0" borderId="14" xfId="1" applyNumberFormat="1" applyFont="1" applyFill="1" applyBorder="1"/>
    <xf numFmtId="165" fontId="4" fillId="0" borderId="36" xfId="1" applyNumberFormat="1" applyFont="1" applyBorder="1" applyAlignment="1">
      <alignment horizontal="center"/>
    </xf>
    <xf numFmtId="0" fontId="4" fillId="0" borderId="37" xfId="1" applyFont="1" applyBorder="1"/>
    <xf numFmtId="0" fontId="4" fillId="0" borderId="38" xfId="1" applyFont="1" applyBorder="1"/>
    <xf numFmtId="1" fontId="4" fillId="0" borderId="39" xfId="1" applyNumberFormat="1" applyFont="1" applyBorder="1"/>
    <xf numFmtId="3" fontId="4" fillId="0" borderId="40" xfId="1" applyNumberFormat="1" applyFont="1" applyBorder="1"/>
    <xf numFmtId="3" fontId="4" fillId="0" borderId="41" xfId="1" applyNumberFormat="1" applyFont="1" applyBorder="1"/>
    <xf numFmtId="3" fontId="4" fillId="0" borderId="42" xfId="1" applyNumberFormat="1" applyFont="1" applyBorder="1"/>
    <xf numFmtId="3" fontId="5" fillId="2" borderId="42" xfId="1" applyNumberFormat="1" applyFont="1" applyFill="1" applyBorder="1"/>
    <xf numFmtId="3" fontId="4" fillId="0" borderId="43" xfId="1" applyNumberFormat="1" applyFont="1" applyBorder="1"/>
    <xf numFmtId="3" fontId="5" fillId="2" borderId="40" xfId="1" applyNumberFormat="1" applyFont="1" applyFill="1" applyBorder="1"/>
    <xf numFmtId="3" fontId="9" fillId="0" borderId="40" xfId="1" applyNumberFormat="1" applyFont="1" applyFill="1" applyBorder="1"/>
    <xf numFmtId="165" fontId="4" fillId="0" borderId="42" xfId="1" applyNumberFormat="1" applyFont="1" applyBorder="1"/>
    <xf numFmtId="165" fontId="5" fillId="3" borderId="40" xfId="1" applyNumberFormat="1" applyFont="1" applyFill="1" applyBorder="1" applyAlignment="1">
      <alignment horizontal="center"/>
    </xf>
    <xf numFmtId="165" fontId="4" fillId="0" borderId="42" xfId="1" applyNumberFormat="1" applyFont="1" applyBorder="1" applyAlignment="1">
      <alignment horizontal="center"/>
    </xf>
    <xf numFmtId="165" fontId="4" fillId="0" borderId="44" xfId="1" applyNumberFormat="1" applyFont="1" applyBorder="1" applyAlignment="1">
      <alignment horizontal="center"/>
    </xf>
    <xf numFmtId="0" fontId="11" fillId="0" borderId="0" xfId="1" applyFont="1"/>
    <xf numFmtId="0" fontId="1" fillId="0" borderId="0" xfId="1" applyAlignment="1">
      <alignment horizontal="center"/>
    </xf>
  </cellXfs>
  <cellStyles count="30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9"/>
    <cellStyle name="Normální 3" xfId="10"/>
    <cellStyle name="Normální 3 2" xfId="11"/>
    <cellStyle name="Normální 4" xfId="12"/>
    <cellStyle name="Normální 4 2" xfId="13"/>
    <cellStyle name="Normální 4 2 2" xfId="14"/>
    <cellStyle name="Normální 4 2 3" xfId="15"/>
    <cellStyle name="Normální 4 2 4" xfId="16"/>
    <cellStyle name="Normální 4 2 5" xfId="17"/>
    <cellStyle name="Normální 5" xfId="18"/>
    <cellStyle name="Normální 5 2" xfId="19"/>
    <cellStyle name="Normální 6" xfId="20"/>
    <cellStyle name="Normální 6 2" xfId="1"/>
    <cellStyle name="Normální 7" xfId="21"/>
    <cellStyle name="Normální 7 2" xfId="22"/>
    <cellStyle name="normální_nez0901" xfId="2"/>
    <cellStyle name="Pevný" xfId="23"/>
    <cellStyle name="Pevný 2" xfId="24"/>
    <cellStyle name="vzorce" xfId="25"/>
    <cellStyle name="Záhlaví 1" xfId="26"/>
    <cellStyle name="Záhlaví 1 2" xfId="27"/>
    <cellStyle name="Záhlaví 2" xfId="28"/>
    <cellStyle name="Záhlaví 2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2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>
        <row r="11">
          <cell r="B11" t="str">
            <v>Praha</v>
          </cell>
        </row>
        <row r="12">
          <cell r="B12" t="str">
            <v>Benešov</v>
          </cell>
        </row>
        <row r="13">
          <cell r="B13" t="str">
            <v>Beroun</v>
          </cell>
        </row>
        <row r="14">
          <cell r="B14" t="str">
            <v>Kladno</v>
          </cell>
        </row>
        <row r="15">
          <cell r="B15" t="str">
            <v>Kolín</v>
          </cell>
        </row>
        <row r="16">
          <cell r="B16" t="str">
            <v>Kutná Hora</v>
          </cell>
        </row>
        <row r="17">
          <cell r="B17" t="str">
            <v>Mělník</v>
          </cell>
        </row>
        <row r="18">
          <cell r="B18" t="str">
            <v>Mladá Boleslav</v>
          </cell>
        </row>
        <row r="19">
          <cell r="B19" t="str">
            <v>Nymburk</v>
          </cell>
        </row>
        <row r="20">
          <cell r="B20" t="str">
            <v>Praha-východ</v>
          </cell>
        </row>
        <row r="21">
          <cell r="B21" t="str">
            <v>Praha-západ</v>
          </cell>
        </row>
        <row r="22">
          <cell r="B22" t="str">
            <v>Příbram</v>
          </cell>
        </row>
        <row r="23">
          <cell r="B23" t="str">
            <v>Rakovník</v>
          </cell>
        </row>
        <row r="24">
          <cell r="B24" t="str">
            <v>Středočeský kraj</v>
          </cell>
        </row>
        <row r="25">
          <cell r="B25" t="str">
            <v>České Budějovice</v>
          </cell>
        </row>
        <row r="26">
          <cell r="B26" t="str">
            <v>Český Krumlov</v>
          </cell>
        </row>
        <row r="27">
          <cell r="B27" t="str">
            <v>Jindřichův Hradec</v>
          </cell>
        </row>
        <row r="28">
          <cell r="B28" t="str">
            <v>Písek</v>
          </cell>
        </row>
        <row r="29">
          <cell r="B29" t="str">
            <v>Prachatice</v>
          </cell>
        </row>
        <row r="30">
          <cell r="B30" t="str">
            <v>Strakonice</v>
          </cell>
        </row>
        <row r="31">
          <cell r="B31" t="str">
            <v>Tábor</v>
          </cell>
        </row>
        <row r="32">
          <cell r="B32" t="str">
            <v>Jihočeský kraj</v>
          </cell>
        </row>
        <row r="33">
          <cell r="B33" t="str">
            <v>Domažlice</v>
          </cell>
        </row>
        <row r="34">
          <cell r="B34" t="str">
            <v>Klatovy</v>
          </cell>
        </row>
        <row r="35">
          <cell r="B35" t="str">
            <v>Plzeň-město</v>
          </cell>
        </row>
        <row r="36">
          <cell r="B36" t="str">
            <v>Plzeň-jih</v>
          </cell>
        </row>
        <row r="37">
          <cell r="B37" t="str">
            <v>Plzeň-sever</v>
          </cell>
        </row>
        <row r="38">
          <cell r="B38" t="str">
            <v>Rokycany</v>
          </cell>
        </row>
        <row r="39">
          <cell r="B39" t="str">
            <v>Tachov</v>
          </cell>
        </row>
        <row r="40">
          <cell r="B40" t="str">
            <v>Plzeňský kraj</v>
          </cell>
        </row>
        <row r="41">
          <cell r="B41" t="str">
            <v>Cheb</v>
          </cell>
        </row>
        <row r="42">
          <cell r="B42" t="str">
            <v>Karlovy Vary</v>
          </cell>
        </row>
        <row r="43">
          <cell r="B43" t="str">
            <v>Sokolov</v>
          </cell>
        </row>
        <row r="44">
          <cell r="B44" t="str">
            <v>Karlovarský kraj</v>
          </cell>
        </row>
        <row r="45">
          <cell r="B45" t="str">
            <v>Děčín</v>
          </cell>
        </row>
        <row r="46">
          <cell r="B46" t="str">
            <v>Chomutov</v>
          </cell>
        </row>
        <row r="47">
          <cell r="B47" t="str">
            <v>Litoměřice</v>
          </cell>
        </row>
        <row r="48">
          <cell r="B48" t="str">
            <v>Louny</v>
          </cell>
        </row>
        <row r="49">
          <cell r="B49" t="str">
            <v>Most</v>
          </cell>
        </row>
        <row r="50">
          <cell r="B50" t="str">
            <v>Teplice</v>
          </cell>
        </row>
        <row r="51">
          <cell r="B51" t="str">
            <v>Ústí nad Labem</v>
          </cell>
        </row>
        <row r="52">
          <cell r="B52" t="str">
            <v>Ústecký kraj</v>
          </cell>
        </row>
        <row r="53">
          <cell r="B53" t="str">
            <v>Česká Lípa</v>
          </cell>
        </row>
        <row r="54">
          <cell r="B54" t="str">
            <v>Jablonec nad Nisou</v>
          </cell>
        </row>
        <row r="55">
          <cell r="B55" t="str">
            <v>Liberec</v>
          </cell>
        </row>
        <row r="56">
          <cell r="B56" t="str">
            <v>Semily</v>
          </cell>
        </row>
        <row r="57">
          <cell r="B57" t="str">
            <v>Liberecký kraj</v>
          </cell>
        </row>
        <row r="58">
          <cell r="B58" t="str">
            <v>Hradec Králové</v>
          </cell>
        </row>
        <row r="59">
          <cell r="B59" t="str">
            <v>Jičín</v>
          </cell>
        </row>
        <row r="60">
          <cell r="B60" t="str">
            <v>Náchod</v>
          </cell>
        </row>
        <row r="61">
          <cell r="B61" t="str">
            <v>Rychnov nad Kněžnou</v>
          </cell>
        </row>
        <row r="62">
          <cell r="B62" t="str">
            <v>Trutnov</v>
          </cell>
        </row>
        <row r="63">
          <cell r="B63" t="str">
            <v>Královéhradecký kraj</v>
          </cell>
        </row>
        <row r="64">
          <cell r="B64" t="str">
            <v>Chrudim</v>
          </cell>
        </row>
        <row r="65">
          <cell r="B65" t="str">
            <v>Pardubice</v>
          </cell>
        </row>
        <row r="66">
          <cell r="B66" t="str">
            <v>Svitavy</v>
          </cell>
        </row>
        <row r="67">
          <cell r="B67" t="str">
            <v>Ústí nad Orlicí</v>
          </cell>
        </row>
        <row r="68">
          <cell r="B68" t="str">
            <v>Pardubický kraj</v>
          </cell>
        </row>
        <row r="69">
          <cell r="B69" t="str">
            <v>Havlíčkův Brod</v>
          </cell>
        </row>
        <row r="70">
          <cell r="B70" t="str">
            <v>Jihlava</v>
          </cell>
        </row>
        <row r="71">
          <cell r="B71" t="str">
            <v>Pelhřimov</v>
          </cell>
        </row>
        <row r="72">
          <cell r="B72" t="str">
            <v>Třebíč</v>
          </cell>
        </row>
        <row r="73">
          <cell r="B73" t="str">
            <v>Žďár nad Sázavou</v>
          </cell>
        </row>
        <row r="74">
          <cell r="B74" t="str">
            <v>Kraj Vysočina</v>
          </cell>
        </row>
        <row r="75">
          <cell r="B75" t="str">
            <v>Blansko</v>
          </cell>
        </row>
        <row r="76">
          <cell r="B76" t="str">
            <v>Brno-město</v>
          </cell>
        </row>
        <row r="77">
          <cell r="B77" t="str">
            <v>Brno-venkov</v>
          </cell>
        </row>
        <row r="78">
          <cell r="B78" t="str">
            <v>Břeclav</v>
          </cell>
        </row>
        <row r="79">
          <cell r="B79" t="str">
            <v>Hodonín</v>
          </cell>
        </row>
        <row r="80">
          <cell r="B80" t="str">
            <v>Vyškov</v>
          </cell>
        </row>
        <row r="81">
          <cell r="B81" t="str">
            <v>Znojmo</v>
          </cell>
        </row>
        <row r="82">
          <cell r="B82" t="str">
            <v>Jihomoravský kraj</v>
          </cell>
        </row>
        <row r="83">
          <cell r="B83" t="str">
            <v>Jeseník</v>
          </cell>
        </row>
        <row r="84">
          <cell r="B84" t="str">
            <v>Olomouc</v>
          </cell>
        </row>
        <row r="85">
          <cell r="B85" t="str">
            <v>Prostějov</v>
          </cell>
        </row>
        <row r="86">
          <cell r="B86" t="str">
            <v>Přerov</v>
          </cell>
        </row>
        <row r="87">
          <cell r="B87" t="str">
            <v>Šumperk</v>
          </cell>
        </row>
        <row r="88">
          <cell r="B88" t="str">
            <v>Olomoucký kraj</v>
          </cell>
        </row>
        <row r="89">
          <cell r="B89" t="str">
            <v>Kroměříž</v>
          </cell>
        </row>
        <row r="90">
          <cell r="B90" t="str">
            <v>Uherské Hradiště</v>
          </cell>
        </row>
        <row r="91">
          <cell r="B91" t="str">
            <v>Vsetín</v>
          </cell>
        </row>
        <row r="92">
          <cell r="B92" t="str">
            <v>Zlín</v>
          </cell>
        </row>
        <row r="93">
          <cell r="B93" t="str">
            <v>Zlínský kraj</v>
          </cell>
        </row>
        <row r="94">
          <cell r="B94" t="str">
            <v>Bruntál</v>
          </cell>
        </row>
        <row r="95">
          <cell r="B95" t="str">
            <v>Frýdek-Místek</v>
          </cell>
        </row>
        <row r="96">
          <cell r="B96" t="str">
            <v>Karviná</v>
          </cell>
        </row>
        <row r="97">
          <cell r="B97" t="str">
            <v>Nový Jičín</v>
          </cell>
        </row>
        <row r="98">
          <cell r="B98" t="str">
            <v>Opava</v>
          </cell>
        </row>
        <row r="99">
          <cell r="B99" t="str">
            <v>Ostrava-město</v>
          </cell>
        </row>
        <row r="100">
          <cell r="B100" t="str">
            <v>Moravskoslezský kraj</v>
          </cell>
        </row>
        <row r="101">
          <cell r="B101" t="str">
            <v>Celkem ČR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3:AI104"/>
  <sheetViews>
    <sheetView tabSelected="1" view="pageBreakPreview" zoomScale="80" zoomScaleNormal="100" zoomScaleSheetLayoutView="80" workbookViewId="0">
      <pane xSplit="2" ySplit="10" topLeftCell="C73" activePane="bottomRight" state="frozen"/>
      <selection activeCell="E21" sqref="E21"/>
      <selection pane="topRight" activeCell="E21" sqref="E21"/>
      <selection pane="bottomLeft" activeCell="E21" sqref="E21"/>
      <selection pane="bottomRight" activeCell="M89" sqref="M89"/>
    </sheetView>
  </sheetViews>
  <sheetFormatPr defaultRowHeight="15" x14ac:dyDescent="0.25"/>
  <cols>
    <col min="1" max="1" width="10.7109375" style="84" hidden="1" customWidth="1"/>
    <col min="2" max="2" width="13.5703125" style="84" customWidth="1"/>
    <col min="3" max="3" width="7.5703125" style="84" customWidth="1"/>
    <col min="4" max="4" width="6.85546875" style="84" customWidth="1"/>
    <col min="5" max="5" width="7.28515625" style="84" customWidth="1"/>
    <col min="6" max="6" width="7.5703125" style="84" customWidth="1"/>
    <col min="7" max="7" width="6.5703125" style="84" customWidth="1"/>
    <col min="8" max="8" width="7" style="84" customWidth="1"/>
    <col min="9" max="9" width="6.7109375" style="84" customWidth="1"/>
    <col min="10" max="10" width="8.28515625" style="84" customWidth="1"/>
    <col min="11" max="11" width="7.7109375" style="84" customWidth="1"/>
    <col min="12" max="12" width="7" style="84" customWidth="1"/>
    <col min="13" max="13" width="6.5703125" style="84" customWidth="1"/>
    <col min="14" max="14" width="7.7109375" style="84" customWidth="1"/>
    <col min="15" max="15" width="6" style="84" customWidth="1"/>
    <col min="16" max="16" width="7.42578125" style="84" customWidth="1"/>
    <col min="17" max="17" width="6.28515625" style="84" customWidth="1"/>
    <col min="18" max="18" width="7.85546875" style="84" customWidth="1"/>
    <col min="19" max="19" width="7.5703125" style="84" customWidth="1"/>
    <col min="20" max="23" width="5.85546875" style="84" customWidth="1"/>
    <col min="24" max="24" width="6.28515625" style="84" customWidth="1"/>
    <col min="25" max="26" width="5.140625" style="84" customWidth="1"/>
    <col min="27" max="29" width="5.5703125" style="84" customWidth="1"/>
    <col min="30" max="30" width="6.5703125" style="84" customWidth="1"/>
    <col min="31" max="32" width="6.5703125" style="134" customWidth="1"/>
    <col min="33" max="16384" width="9.140625" style="84"/>
  </cols>
  <sheetData>
    <row r="3" spans="2:35" s="2" customFormat="1" ht="19.5" thickBot="1" x14ac:dyDescent="0.3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2:35" s="11" customFormat="1" ht="15.75" customHeight="1" thickTop="1" x14ac:dyDescent="0.25">
      <c r="B4" s="3"/>
      <c r="C4" s="4" t="s">
        <v>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 t="s">
        <v>2</v>
      </c>
      <c r="T4" s="5"/>
      <c r="U4" s="5"/>
      <c r="V4" s="5"/>
      <c r="W4" s="5"/>
      <c r="X4" s="5"/>
      <c r="Y4" s="5"/>
      <c r="Z4" s="5"/>
      <c r="AA4" s="5"/>
      <c r="AB4" s="6"/>
      <c r="AC4" s="7" t="s">
        <v>3</v>
      </c>
      <c r="AD4" s="8" t="s">
        <v>4</v>
      </c>
      <c r="AE4" s="9"/>
      <c r="AF4" s="10"/>
    </row>
    <row r="5" spans="2:35" s="11" customFormat="1" ht="15" customHeight="1" x14ac:dyDescent="0.25">
      <c r="B5" s="12"/>
      <c r="C5" s="13" t="s">
        <v>5</v>
      </c>
      <c r="D5" s="14"/>
      <c r="E5" s="14"/>
      <c r="F5" s="14"/>
      <c r="G5" s="14"/>
      <c r="H5" s="14"/>
      <c r="I5" s="14"/>
      <c r="J5" s="15"/>
      <c r="K5" s="13" t="s">
        <v>6</v>
      </c>
      <c r="L5" s="14"/>
      <c r="M5" s="14"/>
      <c r="N5" s="14"/>
      <c r="O5" s="14"/>
      <c r="P5" s="14"/>
      <c r="Q5" s="14"/>
      <c r="R5" s="15"/>
      <c r="S5" s="16" t="s">
        <v>7</v>
      </c>
      <c r="T5" s="17" t="s">
        <v>8</v>
      </c>
      <c r="U5" s="18"/>
      <c r="V5" s="18"/>
      <c r="W5" s="19"/>
      <c r="X5" s="13" t="s">
        <v>9</v>
      </c>
      <c r="Y5" s="14"/>
      <c r="Z5" s="14"/>
      <c r="AA5" s="14"/>
      <c r="AB5" s="15"/>
      <c r="AC5" s="20"/>
      <c r="AD5" s="21"/>
      <c r="AE5" s="22"/>
      <c r="AF5" s="23"/>
    </row>
    <row r="6" spans="2:35" s="11" customFormat="1" ht="15" customHeight="1" x14ac:dyDescent="0.25">
      <c r="B6" s="12"/>
      <c r="C6" s="24" t="s">
        <v>10</v>
      </c>
      <c r="D6" s="25" t="s">
        <v>11</v>
      </c>
      <c r="E6" s="26" t="s">
        <v>12</v>
      </c>
      <c r="F6" s="27"/>
      <c r="G6" s="27"/>
      <c r="H6" s="27"/>
      <c r="I6" s="28"/>
      <c r="J6" s="29" t="s">
        <v>13</v>
      </c>
      <c r="K6" s="24" t="s">
        <v>10</v>
      </c>
      <c r="L6" s="25" t="s">
        <v>11</v>
      </c>
      <c r="M6" s="26" t="s">
        <v>12</v>
      </c>
      <c r="N6" s="27"/>
      <c r="O6" s="27"/>
      <c r="P6" s="27"/>
      <c r="Q6" s="28"/>
      <c r="R6" s="29" t="s">
        <v>13</v>
      </c>
      <c r="S6" s="30"/>
      <c r="T6" s="31" t="s">
        <v>14</v>
      </c>
      <c r="U6" s="32" t="s">
        <v>15</v>
      </c>
      <c r="V6" s="32" t="s">
        <v>16</v>
      </c>
      <c r="W6" s="33" t="s">
        <v>17</v>
      </c>
      <c r="X6" s="34"/>
      <c r="Y6" s="26" t="s">
        <v>18</v>
      </c>
      <c r="Z6" s="27"/>
      <c r="AA6" s="27"/>
      <c r="AB6" s="28"/>
      <c r="AC6" s="20"/>
      <c r="AD6" s="35"/>
      <c r="AE6" s="36"/>
      <c r="AF6" s="37"/>
    </row>
    <row r="7" spans="2:35" s="11" customFormat="1" ht="15" customHeight="1" x14ac:dyDescent="0.25">
      <c r="B7" s="38" t="s">
        <v>19</v>
      </c>
      <c r="C7" s="39"/>
      <c r="D7" s="40"/>
      <c r="E7" s="24" t="s">
        <v>5</v>
      </c>
      <c r="F7" s="26" t="s">
        <v>20</v>
      </c>
      <c r="G7" s="27"/>
      <c r="H7" s="27"/>
      <c r="I7" s="28"/>
      <c r="J7" s="41"/>
      <c r="K7" s="39"/>
      <c r="L7" s="40"/>
      <c r="M7" s="24" t="s">
        <v>5</v>
      </c>
      <c r="N7" s="26" t="s">
        <v>20</v>
      </c>
      <c r="O7" s="27"/>
      <c r="P7" s="27"/>
      <c r="Q7" s="28"/>
      <c r="R7" s="41"/>
      <c r="S7" s="30"/>
      <c r="T7" s="42"/>
      <c r="U7" s="43"/>
      <c r="V7" s="43"/>
      <c r="W7" s="44"/>
      <c r="X7" s="45" t="s">
        <v>5</v>
      </c>
      <c r="Y7" s="46" t="s">
        <v>21</v>
      </c>
      <c r="Z7" s="47" t="s">
        <v>22</v>
      </c>
      <c r="AA7" s="19"/>
      <c r="AB7" s="48" t="s">
        <v>23</v>
      </c>
      <c r="AC7" s="20"/>
      <c r="AD7" s="49" t="s">
        <v>5</v>
      </c>
      <c r="AE7" s="50" t="s">
        <v>6</v>
      </c>
      <c r="AF7" s="51" t="s">
        <v>24</v>
      </c>
    </row>
    <row r="8" spans="2:35" s="11" customFormat="1" ht="19.5" customHeight="1" x14ac:dyDescent="0.25">
      <c r="B8" s="38"/>
      <c r="C8" s="39"/>
      <c r="D8" s="40"/>
      <c r="E8" s="39"/>
      <c r="F8" s="52" t="s">
        <v>25</v>
      </c>
      <c r="G8" s="53" t="s">
        <v>26</v>
      </c>
      <c r="H8" s="54" t="s">
        <v>27</v>
      </c>
      <c r="I8" s="24" t="s">
        <v>28</v>
      </c>
      <c r="J8" s="41"/>
      <c r="K8" s="39"/>
      <c r="L8" s="40"/>
      <c r="M8" s="39"/>
      <c r="N8" s="52" t="s">
        <v>25</v>
      </c>
      <c r="O8" s="53" t="s">
        <v>26</v>
      </c>
      <c r="P8" s="54" t="s">
        <v>27</v>
      </c>
      <c r="Q8" s="24" t="s">
        <v>28</v>
      </c>
      <c r="R8" s="41"/>
      <c r="S8" s="30"/>
      <c r="T8" s="42"/>
      <c r="U8" s="43"/>
      <c r="V8" s="43"/>
      <c r="W8" s="44"/>
      <c r="X8" s="45"/>
      <c r="Y8" s="55"/>
      <c r="Z8" s="31" t="s">
        <v>29</v>
      </c>
      <c r="AA8" s="33" t="s">
        <v>30</v>
      </c>
      <c r="AB8" s="56"/>
      <c r="AC8" s="20"/>
      <c r="AD8" s="57"/>
      <c r="AE8" s="50"/>
      <c r="AF8" s="51"/>
    </row>
    <row r="9" spans="2:35" s="11" customFormat="1" ht="19.5" customHeight="1" x14ac:dyDescent="0.25">
      <c r="B9" s="12"/>
      <c r="C9" s="58"/>
      <c r="D9" s="59"/>
      <c r="E9" s="58"/>
      <c r="F9" s="60"/>
      <c r="G9" s="61"/>
      <c r="H9" s="62"/>
      <c r="I9" s="58"/>
      <c r="J9" s="63"/>
      <c r="K9" s="58"/>
      <c r="L9" s="59"/>
      <c r="M9" s="58"/>
      <c r="N9" s="60"/>
      <c r="O9" s="61"/>
      <c r="P9" s="62"/>
      <c r="Q9" s="58"/>
      <c r="R9" s="63"/>
      <c r="S9" s="64"/>
      <c r="T9" s="65"/>
      <c r="U9" s="66"/>
      <c r="V9" s="66"/>
      <c r="W9" s="67"/>
      <c r="X9" s="45"/>
      <c r="Y9" s="68"/>
      <c r="Z9" s="65"/>
      <c r="AA9" s="67"/>
      <c r="AB9" s="69"/>
      <c r="AC9" s="20"/>
      <c r="AD9" s="70"/>
      <c r="AE9" s="50"/>
      <c r="AF9" s="71"/>
    </row>
    <row r="10" spans="2:35" x14ac:dyDescent="0.25">
      <c r="B10" s="72">
        <v>1</v>
      </c>
      <c r="C10" s="73">
        <v>2</v>
      </c>
      <c r="D10" s="73">
        <f t="shared" ref="D10:AF10" si="0">+C10+1</f>
        <v>3</v>
      </c>
      <c r="E10" s="73">
        <f t="shared" si="0"/>
        <v>4</v>
      </c>
      <c r="F10" s="73">
        <f t="shared" si="0"/>
        <v>5</v>
      </c>
      <c r="G10" s="74">
        <f t="shared" si="0"/>
        <v>6</v>
      </c>
      <c r="H10" s="75">
        <f t="shared" si="0"/>
        <v>7</v>
      </c>
      <c r="I10" s="75">
        <f t="shared" si="0"/>
        <v>8</v>
      </c>
      <c r="J10" s="76">
        <f t="shared" si="0"/>
        <v>9</v>
      </c>
      <c r="K10" s="73">
        <f t="shared" si="0"/>
        <v>10</v>
      </c>
      <c r="L10" s="73">
        <f t="shared" si="0"/>
        <v>11</v>
      </c>
      <c r="M10" s="73">
        <f t="shared" si="0"/>
        <v>12</v>
      </c>
      <c r="N10" s="73">
        <f t="shared" si="0"/>
        <v>13</v>
      </c>
      <c r="O10" s="74">
        <f t="shared" si="0"/>
        <v>14</v>
      </c>
      <c r="P10" s="75">
        <f t="shared" si="0"/>
        <v>15</v>
      </c>
      <c r="Q10" s="75">
        <f t="shared" si="0"/>
        <v>16</v>
      </c>
      <c r="R10" s="76">
        <f t="shared" si="0"/>
        <v>17</v>
      </c>
      <c r="S10" s="77">
        <f t="shared" si="0"/>
        <v>18</v>
      </c>
      <c r="T10" s="77">
        <f t="shared" si="0"/>
        <v>19</v>
      </c>
      <c r="U10" s="78">
        <f t="shared" si="0"/>
        <v>20</v>
      </c>
      <c r="V10" s="78">
        <f t="shared" si="0"/>
        <v>21</v>
      </c>
      <c r="W10" s="78">
        <f t="shared" si="0"/>
        <v>22</v>
      </c>
      <c r="X10" s="79">
        <f t="shared" si="0"/>
        <v>23</v>
      </c>
      <c r="Y10" s="77">
        <f t="shared" si="0"/>
        <v>24</v>
      </c>
      <c r="Z10" s="77">
        <f t="shared" si="0"/>
        <v>25</v>
      </c>
      <c r="AA10" s="78">
        <f t="shared" si="0"/>
        <v>26</v>
      </c>
      <c r="AB10" s="80">
        <f t="shared" si="0"/>
        <v>27</v>
      </c>
      <c r="AC10" s="77">
        <f t="shared" si="0"/>
        <v>28</v>
      </c>
      <c r="AD10" s="81">
        <f t="shared" si="0"/>
        <v>29</v>
      </c>
      <c r="AE10" s="82">
        <f t="shared" si="0"/>
        <v>30</v>
      </c>
      <c r="AF10" s="83">
        <f t="shared" si="0"/>
        <v>31</v>
      </c>
    </row>
    <row r="11" spans="2:35" x14ac:dyDescent="0.25">
      <c r="B11" s="85" t="str">
        <f>+[1]C!B11</f>
        <v>Praha</v>
      </c>
      <c r="C11" s="86">
        <v>30663</v>
      </c>
      <c r="D11" s="86">
        <v>3053</v>
      </c>
      <c r="E11" s="86">
        <v>3537</v>
      </c>
      <c r="F11" s="86">
        <v>1884</v>
      </c>
      <c r="G11" s="87">
        <v>440</v>
      </c>
      <c r="H11" s="88">
        <v>813</v>
      </c>
      <c r="I11" s="88">
        <v>840</v>
      </c>
      <c r="J11" s="89">
        <v>30179</v>
      </c>
      <c r="K11" s="86">
        <v>16224</v>
      </c>
      <c r="L11" s="86">
        <v>1519</v>
      </c>
      <c r="M11" s="86">
        <v>1861</v>
      </c>
      <c r="N11" s="86">
        <v>1047</v>
      </c>
      <c r="O11" s="87">
        <v>252</v>
      </c>
      <c r="P11" s="88">
        <v>309</v>
      </c>
      <c r="Q11" s="88">
        <v>505</v>
      </c>
      <c r="R11" s="89">
        <v>15882</v>
      </c>
      <c r="S11" s="88">
        <v>21325</v>
      </c>
      <c r="T11" s="87">
        <v>2323</v>
      </c>
      <c r="U11" s="87">
        <v>340</v>
      </c>
      <c r="V11" s="87">
        <v>2308</v>
      </c>
      <c r="W11" s="90">
        <v>54</v>
      </c>
      <c r="X11" s="91">
        <v>21054</v>
      </c>
      <c r="Y11" s="92">
        <v>4475</v>
      </c>
      <c r="Z11" s="86">
        <v>4461</v>
      </c>
      <c r="AA11" s="90">
        <v>225</v>
      </c>
      <c r="AB11" s="88">
        <v>1603</v>
      </c>
      <c r="AC11" s="93">
        <v>-1.5784495972344521</v>
      </c>
      <c r="AD11" s="94">
        <v>3.3505075160770752</v>
      </c>
      <c r="AE11" s="95">
        <v>3.5189643080539077</v>
      </c>
      <c r="AF11" s="96">
        <v>3.1816562566794118</v>
      </c>
      <c r="AG11" s="97"/>
      <c r="AH11" s="98"/>
      <c r="AI11" s="98"/>
    </row>
    <row r="12" spans="2:35" x14ac:dyDescent="0.25">
      <c r="B12" s="99" t="str">
        <f>+[1]C!B12</f>
        <v>Benešov</v>
      </c>
      <c r="C12" s="100">
        <v>1741</v>
      </c>
      <c r="D12" s="100">
        <v>374</v>
      </c>
      <c r="E12" s="100">
        <v>286</v>
      </c>
      <c r="F12" s="100">
        <v>153</v>
      </c>
      <c r="G12" s="101">
        <v>21</v>
      </c>
      <c r="H12" s="102">
        <v>59</v>
      </c>
      <c r="I12" s="102">
        <v>74</v>
      </c>
      <c r="J12" s="103">
        <v>1829</v>
      </c>
      <c r="K12" s="100">
        <v>956</v>
      </c>
      <c r="L12" s="100">
        <v>142</v>
      </c>
      <c r="M12" s="100">
        <v>152</v>
      </c>
      <c r="N12" s="100">
        <v>87</v>
      </c>
      <c r="O12" s="101">
        <v>15</v>
      </c>
      <c r="P12" s="102">
        <v>20</v>
      </c>
      <c r="Q12" s="102">
        <v>45</v>
      </c>
      <c r="R12" s="103">
        <v>946</v>
      </c>
      <c r="S12" s="102">
        <v>1088</v>
      </c>
      <c r="T12" s="101">
        <v>98</v>
      </c>
      <c r="U12" s="101">
        <v>8</v>
      </c>
      <c r="V12" s="101">
        <v>96</v>
      </c>
      <c r="W12" s="104">
        <v>0</v>
      </c>
      <c r="X12" s="105">
        <v>1082</v>
      </c>
      <c r="Y12" s="106">
        <v>466</v>
      </c>
      <c r="Z12" s="100">
        <v>466</v>
      </c>
      <c r="AA12" s="101">
        <v>6</v>
      </c>
      <c r="AB12" s="102">
        <v>38</v>
      </c>
      <c r="AC12" s="107">
        <v>5.0545663411832278</v>
      </c>
      <c r="AD12" s="108">
        <v>2.7863974156999411</v>
      </c>
      <c r="AE12" s="109">
        <v>2.9185667752442996</v>
      </c>
      <c r="AF12" s="110">
        <v>2.6601536977692044</v>
      </c>
      <c r="AG12" s="97"/>
      <c r="AH12" s="98"/>
      <c r="AI12" s="98"/>
    </row>
    <row r="13" spans="2:35" x14ac:dyDescent="0.25">
      <c r="B13" s="99" t="str">
        <f>+[1]C!B13</f>
        <v>Beroun</v>
      </c>
      <c r="C13" s="100">
        <v>2420</v>
      </c>
      <c r="D13" s="100">
        <v>318</v>
      </c>
      <c r="E13" s="100">
        <v>267</v>
      </c>
      <c r="F13" s="100">
        <v>167</v>
      </c>
      <c r="G13" s="101">
        <v>18</v>
      </c>
      <c r="H13" s="102">
        <v>39</v>
      </c>
      <c r="I13" s="102">
        <v>61</v>
      </c>
      <c r="J13" s="103">
        <v>2471</v>
      </c>
      <c r="K13" s="100">
        <v>1289</v>
      </c>
      <c r="L13" s="100">
        <v>141</v>
      </c>
      <c r="M13" s="100">
        <v>139</v>
      </c>
      <c r="N13" s="100">
        <v>94</v>
      </c>
      <c r="O13" s="101">
        <v>13</v>
      </c>
      <c r="P13" s="102">
        <v>13</v>
      </c>
      <c r="Q13" s="102">
        <v>32</v>
      </c>
      <c r="R13" s="103">
        <v>1291</v>
      </c>
      <c r="S13" s="102">
        <v>1828</v>
      </c>
      <c r="T13" s="101">
        <v>110</v>
      </c>
      <c r="U13" s="101">
        <v>14</v>
      </c>
      <c r="V13" s="101">
        <v>57</v>
      </c>
      <c r="W13" s="104">
        <v>19</v>
      </c>
      <c r="X13" s="105">
        <v>1886</v>
      </c>
      <c r="Y13" s="106">
        <v>421</v>
      </c>
      <c r="Z13" s="100">
        <v>421</v>
      </c>
      <c r="AA13" s="101">
        <v>21</v>
      </c>
      <c r="AB13" s="102">
        <v>218</v>
      </c>
      <c r="AC13" s="107">
        <v>2.1074380165289255</v>
      </c>
      <c r="AD13" s="108">
        <v>4.0622607808114317</v>
      </c>
      <c r="AE13" s="109">
        <v>4.3145369891360579</v>
      </c>
      <c r="AF13" s="110">
        <v>3.8167170191339377</v>
      </c>
      <c r="AG13" s="97"/>
      <c r="AH13" s="98"/>
      <c r="AI13" s="98"/>
    </row>
    <row r="14" spans="2:35" x14ac:dyDescent="0.25">
      <c r="B14" s="99" t="str">
        <f>+[1]C!B14</f>
        <v>Kladno</v>
      </c>
      <c r="C14" s="100">
        <v>6358</v>
      </c>
      <c r="D14" s="100">
        <v>683</v>
      </c>
      <c r="E14" s="100">
        <v>539</v>
      </c>
      <c r="F14" s="100">
        <v>316</v>
      </c>
      <c r="G14" s="101">
        <v>39</v>
      </c>
      <c r="H14" s="102">
        <v>112</v>
      </c>
      <c r="I14" s="102">
        <v>111</v>
      </c>
      <c r="J14" s="103">
        <v>6502</v>
      </c>
      <c r="K14" s="100">
        <v>3371</v>
      </c>
      <c r="L14" s="100">
        <v>305</v>
      </c>
      <c r="M14" s="100">
        <v>264</v>
      </c>
      <c r="N14" s="100">
        <v>173</v>
      </c>
      <c r="O14" s="101">
        <v>14</v>
      </c>
      <c r="P14" s="102">
        <v>34</v>
      </c>
      <c r="Q14" s="102">
        <v>57</v>
      </c>
      <c r="R14" s="103">
        <v>3412</v>
      </c>
      <c r="S14" s="102">
        <v>1559</v>
      </c>
      <c r="T14" s="101">
        <v>139</v>
      </c>
      <c r="U14" s="101">
        <v>35</v>
      </c>
      <c r="V14" s="101">
        <v>91</v>
      </c>
      <c r="W14" s="104">
        <v>1</v>
      </c>
      <c r="X14" s="105">
        <v>1573</v>
      </c>
      <c r="Y14" s="106">
        <v>517</v>
      </c>
      <c r="Z14" s="100">
        <v>517</v>
      </c>
      <c r="AA14" s="101">
        <v>50</v>
      </c>
      <c r="AB14" s="102">
        <v>74</v>
      </c>
      <c r="AC14" s="107">
        <v>2.2648631645171435</v>
      </c>
      <c r="AD14" s="108">
        <v>5.9901186143430953</v>
      </c>
      <c r="AE14" s="109">
        <v>6.3529143638539125</v>
      </c>
      <c r="AF14" s="110">
        <v>5.6324314202790005</v>
      </c>
      <c r="AG14" s="97"/>
      <c r="AH14" s="98"/>
      <c r="AI14" s="98"/>
    </row>
    <row r="15" spans="2:35" x14ac:dyDescent="0.25">
      <c r="B15" s="99" t="str">
        <f>+[1]C!B15</f>
        <v>Kolín</v>
      </c>
      <c r="C15" s="100">
        <v>3681</v>
      </c>
      <c r="D15" s="100">
        <v>738</v>
      </c>
      <c r="E15" s="100">
        <v>449</v>
      </c>
      <c r="F15" s="100">
        <v>237</v>
      </c>
      <c r="G15" s="101">
        <v>31</v>
      </c>
      <c r="H15" s="102">
        <v>119</v>
      </c>
      <c r="I15" s="102">
        <v>93</v>
      </c>
      <c r="J15" s="103">
        <v>3970</v>
      </c>
      <c r="K15" s="100">
        <v>2067</v>
      </c>
      <c r="L15" s="100">
        <v>294</v>
      </c>
      <c r="M15" s="100">
        <v>213</v>
      </c>
      <c r="N15" s="100">
        <v>132</v>
      </c>
      <c r="O15" s="101">
        <v>16</v>
      </c>
      <c r="P15" s="102">
        <v>34</v>
      </c>
      <c r="Q15" s="102">
        <v>47</v>
      </c>
      <c r="R15" s="103">
        <v>2148</v>
      </c>
      <c r="S15" s="102">
        <v>1297</v>
      </c>
      <c r="T15" s="101">
        <v>238</v>
      </c>
      <c r="U15" s="101">
        <v>3</v>
      </c>
      <c r="V15" s="101">
        <v>182</v>
      </c>
      <c r="W15" s="104">
        <v>5</v>
      </c>
      <c r="X15" s="105">
        <v>1355</v>
      </c>
      <c r="Y15" s="106">
        <v>606</v>
      </c>
      <c r="Z15" s="100">
        <v>606</v>
      </c>
      <c r="AA15" s="101">
        <v>0</v>
      </c>
      <c r="AB15" s="102">
        <v>99</v>
      </c>
      <c r="AC15" s="107">
        <v>7.8511274110296112</v>
      </c>
      <c r="AD15" s="108">
        <v>5.8458702410523191</v>
      </c>
      <c r="AE15" s="109">
        <v>6.4684701908676674</v>
      </c>
      <c r="AF15" s="110">
        <v>5.2470270932941032</v>
      </c>
      <c r="AG15" s="97"/>
      <c r="AH15" s="98"/>
      <c r="AI15" s="98"/>
    </row>
    <row r="16" spans="2:35" x14ac:dyDescent="0.25">
      <c r="B16" s="99" t="str">
        <f>+[1]C!B16</f>
        <v>Kutná Hora</v>
      </c>
      <c r="C16" s="100">
        <v>2522</v>
      </c>
      <c r="D16" s="100">
        <v>426</v>
      </c>
      <c r="E16" s="100">
        <v>274</v>
      </c>
      <c r="F16" s="100">
        <v>168</v>
      </c>
      <c r="G16" s="101">
        <v>68</v>
      </c>
      <c r="H16" s="102">
        <v>46</v>
      </c>
      <c r="I16" s="102">
        <v>60</v>
      </c>
      <c r="J16" s="103">
        <v>2674</v>
      </c>
      <c r="K16" s="100">
        <v>1378</v>
      </c>
      <c r="L16" s="100">
        <v>167</v>
      </c>
      <c r="M16" s="100">
        <v>146</v>
      </c>
      <c r="N16" s="100">
        <v>90</v>
      </c>
      <c r="O16" s="101">
        <v>40</v>
      </c>
      <c r="P16" s="102">
        <v>19</v>
      </c>
      <c r="Q16" s="102">
        <v>37</v>
      </c>
      <c r="R16" s="103">
        <v>1399</v>
      </c>
      <c r="S16" s="102">
        <v>1134</v>
      </c>
      <c r="T16" s="101">
        <v>78</v>
      </c>
      <c r="U16" s="101">
        <v>9</v>
      </c>
      <c r="V16" s="101">
        <v>92</v>
      </c>
      <c r="W16" s="104">
        <v>0</v>
      </c>
      <c r="X16" s="105">
        <v>1111</v>
      </c>
      <c r="Y16" s="106">
        <v>248</v>
      </c>
      <c r="Z16" s="100">
        <v>248</v>
      </c>
      <c r="AA16" s="101">
        <v>6</v>
      </c>
      <c r="AB16" s="102">
        <v>57</v>
      </c>
      <c r="AC16" s="107">
        <v>6.0269627279936557</v>
      </c>
      <c r="AD16" s="108">
        <v>5.4406161661682173</v>
      </c>
      <c r="AE16" s="109">
        <v>5.8511757035292131</v>
      </c>
      <c r="AF16" s="110">
        <v>5.050908364943103</v>
      </c>
      <c r="AG16" s="97"/>
      <c r="AH16" s="98"/>
      <c r="AI16" s="98"/>
    </row>
    <row r="17" spans="2:35" x14ac:dyDescent="0.25">
      <c r="B17" s="99" t="str">
        <f>+[1]C!B17</f>
        <v>Mělník</v>
      </c>
      <c r="C17" s="100">
        <v>3992</v>
      </c>
      <c r="D17" s="100">
        <v>531</v>
      </c>
      <c r="E17" s="100">
        <v>456</v>
      </c>
      <c r="F17" s="100">
        <v>225</v>
      </c>
      <c r="G17" s="101">
        <v>23</v>
      </c>
      <c r="H17" s="102">
        <v>113</v>
      </c>
      <c r="I17" s="102">
        <v>118</v>
      </c>
      <c r="J17" s="103">
        <v>4067</v>
      </c>
      <c r="K17" s="100">
        <v>2239</v>
      </c>
      <c r="L17" s="100">
        <v>252</v>
      </c>
      <c r="M17" s="100">
        <v>226</v>
      </c>
      <c r="N17" s="100">
        <v>129</v>
      </c>
      <c r="O17" s="101">
        <v>10</v>
      </c>
      <c r="P17" s="102">
        <v>31</v>
      </c>
      <c r="Q17" s="102">
        <v>66</v>
      </c>
      <c r="R17" s="103">
        <v>2265</v>
      </c>
      <c r="S17" s="102">
        <v>1118</v>
      </c>
      <c r="T17" s="101">
        <v>331</v>
      </c>
      <c r="U17" s="101">
        <v>204</v>
      </c>
      <c r="V17" s="101">
        <v>42</v>
      </c>
      <c r="W17" s="104">
        <v>87</v>
      </c>
      <c r="X17" s="105">
        <v>1290</v>
      </c>
      <c r="Y17" s="106">
        <v>325</v>
      </c>
      <c r="Z17" s="100">
        <v>325</v>
      </c>
      <c r="AA17" s="101">
        <v>0</v>
      </c>
      <c r="AB17" s="102">
        <v>50</v>
      </c>
      <c r="AC17" s="107">
        <v>1.8787575150300602</v>
      </c>
      <c r="AD17" s="108">
        <v>5.4349393074416863</v>
      </c>
      <c r="AE17" s="109">
        <v>6.1533940640611222</v>
      </c>
      <c r="AF17" s="110">
        <v>4.7430382612633011</v>
      </c>
      <c r="AG17" s="97"/>
      <c r="AH17" s="98"/>
      <c r="AI17" s="98"/>
    </row>
    <row r="18" spans="2:35" x14ac:dyDescent="0.25">
      <c r="B18" s="99" t="str">
        <f>+[1]C!B18</f>
        <v>Mladá Boleslav</v>
      </c>
      <c r="C18" s="100">
        <v>2370</v>
      </c>
      <c r="D18" s="100">
        <v>308</v>
      </c>
      <c r="E18" s="100">
        <v>296</v>
      </c>
      <c r="F18" s="100">
        <v>139</v>
      </c>
      <c r="G18" s="101">
        <v>26</v>
      </c>
      <c r="H18" s="102">
        <v>54</v>
      </c>
      <c r="I18" s="102">
        <v>103</v>
      </c>
      <c r="J18" s="103">
        <v>2382</v>
      </c>
      <c r="K18" s="100">
        <v>1313</v>
      </c>
      <c r="L18" s="100">
        <v>153</v>
      </c>
      <c r="M18" s="100">
        <v>149</v>
      </c>
      <c r="N18" s="100">
        <v>78</v>
      </c>
      <c r="O18" s="101">
        <v>13</v>
      </c>
      <c r="P18" s="102">
        <v>18</v>
      </c>
      <c r="Q18" s="102">
        <v>53</v>
      </c>
      <c r="R18" s="103">
        <v>1317</v>
      </c>
      <c r="S18" s="102">
        <v>1613</v>
      </c>
      <c r="T18" s="101">
        <v>185</v>
      </c>
      <c r="U18" s="101">
        <v>34</v>
      </c>
      <c r="V18" s="101">
        <v>172</v>
      </c>
      <c r="W18" s="104">
        <v>0</v>
      </c>
      <c r="X18" s="105">
        <v>1592</v>
      </c>
      <c r="Y18" s="106">
        <v>406</v>
      </c>
      <c r="Z18" s="100">
        <v>404</v>
      </c>
      <c r="AA18" s="101">
        <v>4</v>
      </c>
      <c r="AB18" s="102">
        <v>183</v>
      </c>
      <c r="AC18" s="107">
        <v>0.50632911392405067</v>
      </c>
      <c r="AD18" s="108">
        <v>2.7090205757410351</v>
      </c>
      <c r="AE18" s="109">
        <v>3.1507357487325338</v>
      </c>
      <c r="AF18" s="110">
        <v>2.3016035949725131</v>
      </c>
      <c r="AG18" s="97"/>
      <c r="AH18" s="98"/>
      <c r="AI18" s="98"/>
    </row>
    <row r="19" spans="2:35" x14ac:dyDescent="0.25">
      <c r="B19" s="99" t="str">
        <f>+[1]C!B19</f>
        <v>Nymburk</v>
      </c>
      <c r="C19" s="100">
        <v>3382</v>
      </c>
      <c r="D19" s="100">
        <v>498</v>
      </c>
      <c r="E19" s="100">
        <v>321</v>
      </c>
      <c r="F19" s="100">
        <v>176</v>
      </c>
      <c r="G19" s="101">
        <v>30</v>
      </c>
      <c r="H19" s="102">
        <v>35</v>
      </c>
      <c r="I19" s="102">
        <v>110</v>
      </c>
      <c r="J19" s="103">
        <v>3559</v>
      </c>
      <c r="K19" s="100">
        <v>1809</v>
      </c>
      <c r="L19" s="100">
        <v>203</v>
      </c>
      <c r="M19" s="100">
        <v>143</v>
      </c>
      <c r="N19" s="100">
        <v>78</v>
      </c>
      <c r="O19" s="101">
        <v>14</v>
      </c>
      <c r="P19" s="102">
        <v>8</v>
      </c>
      <c r="Q19" s="102">
        <v>57</v>
      </c>
      <c r="R19" s="103">
        <v>1869</v>
      </c>
      <c r="S19" s="102">
        <v>1633</v>
      </c>
      <c r="T19" s="101">
        <v>176</v>
      </c>
      <c r="U19" s="101">
        <v>63</v>
      </c>
      <c r="V19" s="101">
        <v>243</v>
      </c>
      <c r="W19" s="104">
        <v>0</v>
      </c>
      <c r="X19" s="105">
        <v>1503</v>
      </c>
      <c r="Y19" s="106">
        <v>196</v>
      </c>
      <c r="Z19" s="100">
        <v>196</v>
      </c>
      <c r="AA19" s="101">
        <v>5</v>
      </c>
      <c r="AB19" s="102">
        <v>46</v>
      </c>
      <c r="AC19" s="107">
        <v>5.233589591957422</v>
      </c>
      <c r="AD19" s="108">
        <v>5.581659361104979</v>
      </c>
      <c r="AE19" s="109">
        <v>5.9113144018804391</v>
      </c>
      <c r="AF19" s="110">
        <v>5.2567313713212274</v>
      </c>
      <c r="AG19" s="97"/>
      <c r="AH19" s="98"/>
      <c r="AI19" s="98"/>
    </row>
    <row r="20" spans="2:35" x14ac:dyDescent="0.25">
      <c r="B20" s="99" t="str">
        <f>+[1]C!B20</f>
        <v>Praha-východ</v>
      </c>
      <c r="C20" s="100">
        <v>2226</v>
      </c>
      <c r="D20" s="100">
        <v>381</v>
      </c>
      <c r="E20" s="100">
        <v>363</v>
      </c>
      <c r="F20" s="100">
        <v>213</v>
      </c>
      <c r="G20" s="101">
        <v>7</v>
      </c>
      <c r="H20" s="102">
        <v>66</v>
      </c>
      <c r="I20" s="102">
        <v>84</v>
      </c>
      <c r="J20" s="103">
        <v>2244</v>
      </c>
      <c r="K20" s="100">
        <v>1257</v>
      </c>
      <c r="L20" s="100">
        <v>209</v>
      </c>
      <c r="M20" s="100">
        <v>197</v>
      </c>
      <c r="N20" s="100">
        <v>124</v>
      </c>
      <c r="O20" s="101">
        <v>4</v>
      </c>
      <c r="P20" s="102">
        <v>23</v>
      </c>
      <c r="Q20" s="102">
        <v>50</v>
      </c>
      <c r="R20" s="103">
        <v>1269</v>
      </c>
      <c r="S20" s="102">
        <v>3294</v>
      </c>
      <c r="T20" s="101">
        <v>361</v>
      </c>
      <c r="U20" s="101">
        <v>68</v>
      </c>
      <c r="V20" s="101">
        <v>64</v>
      </c>
      <c r="W20" s="104">
        <v>6</v>
      </c>
      <c r="X20" s="105">
        <v>3529</v>
      </c>
      <c r="Y20" s="106">
        <v>966</v>
      </c>
      <c r="Z20" s="100">
        <v>965</v>
      </c>
      <c r="AA20" s="101">
        <v>25</v>
      </c>
      <c r="AB20" s="102">
        <v>169</v>
      </c>
      <c r="AC20" s="107">
        <v>0.80862533692722371</v>
      </c>
      <c r="AD20" s="108">
        <v>1.8194082365595319</v>
      </c>
      <c r="AE20" s="109">
        <v>2.0461011014661903</v>
      </c>
      <c r="AF20" s="110">
        <v>1.5928558410789138</v>
      </c>
      <c r="AG20" s="97"/>
      <c r="AH20" s="98"/>
      <c r="AI20" s="98"/>
    </row>
    <row r="21" spans="2:35" x14ac:dyDescent="0.25">
      <c r="B21" s="99" t="str">
        <f>+[1]C!B21</f>
        <v>Praha-západ</v>
      </c>
      <c r="C21" s="100">
        <v>2687</v>
      </c>
      <c r="D21" s="100">
        <v>325</v>
      </c>
      <c r="E21" s="100">
        <v>302</v>
      </c>
      <c r="F21" s="100">
        <v>187</v>
      </c>
      <c r="G21" s="101">
        <v>20</v>
      </c>
      <c r="H21" s="102">
        <v>50</v>
      </c>
      <c r="I21" s="102">
        <v>65</v>
      </c>
      <c r="J21" s="103">
        <v>2710</v>
      </c>
      <c r="K21" s="100">
        <v>1459</v>
      </c>
      <c r="L21" s="100">
        <v>167</v>
      </c>
      <c r="M21" s="100">
        <v>159</v>
      </c>
      <c r="N21" s="100">
        <v>113</v>
      </c>
      <c r="O21" s="101">
        <v>11</v>
      </c>
      <c r="P21" s="102">
        <v>15</v>
      </c>
      <c r="Q21" s="102">
        <v>31</v>
      </c>
      <c r="R21" s="103">
        <v>1467</v>
      </c>
      <c r="S21" s="102">
        <v>1663</v>
      </c>
      <c r="T21" s="101">
        <v>73</v>
      </c>
      <c r="U21" s="101">
        <v>0</v>
      </c>
      <c r="V21" s="101">
        <v>22</v>
      </c>
      <c r="W21" s="104">
        <v>0</v>
      </c>
      <c r="X21" s="105">
        <v>1714</v>
      </c>
      <c r="Y21" s="106">
        <v>281</v>
      </c>
      <c r="Z21" s="100">
        <v>281</v>
      </c>
      <c r="AA21" s="101">
        <v>1</v>
      </c>
      <c r="AB21" s="102">
        <v>90</v>
      </c>
      <c r="AC21" s="107">
        <v>0.85597320431708235</v>
      </c>
      <c r="AD21" s="108">
        <v>2.7788024099348334</v>
      </c>
      <c r="AE21" s="109">
        <v>2.9991146525011065</v>
      </c>
      <c r="AF21" s="110">
        <v>2.5540275049115913</v>
      </c>
      <c r="AG21" s="97"/>
      <c r="AH21" s="98"/>
      <c r="AI21" s="98"/>
    </row>
    <row r="22" spans="2:35" x14ac:dyDescent="0.25">
      <c r="B22" s="99" t="str">
        <f>+[1]C!B22</f>
        <v>Příbram</v>
      </c>
      <c r="C22" s="100">
        <v>4476</v>
      </c>
      <c r="D22" s="100">
        <v>835</v>
      </c>
      <c r="E22" s="100">
        <v>528</v>
      </c>
      <c r="F22" s="100">
        <v>301</v>
      </c>
      <c r="G22" s="101">
        <v>67</v>
      </c>
      <c r="H22" s="102">
        <v>106</v>
      </c>
      <c r="I22" s="102">
        <v>121</v>
      </c>
      <c r="J22" s="103">
        <v>4783</v>
      </c>
      <c r="K22" s="100">
        <v>2199</v>
      </c>
      <c r="L22" s="100">
        <v>318</v>
      </c>
      <c r="M22" s="100">
        <v>257</v>
      </c>
      <c r="N22" s="100">
        <v>168</v>
      </c>
      <c r="O22" s="101">
        <v>47</v>
      </c>
      <c r="P22" s="102">
        <v>24</v>
      </c>
      <c r="Q22" s="102">
        <v>65</v>
      </c>
      <c r="R22" s="103">
        <v>2260</v>
      </c>
      <c r="S22" s="102">
        <v>1412</v>
      </c>
      <c r="T22" s="101">
        <v>161</v>
      </c>
      <c r="U22" s="101">
        <v>0</v>
      </c>
      <c r="V22" s="101">
        <v>343</v>
      </c>
      <c r="W22" s="104">
        <v>2</v>
      </c>
      <c r="X22" s="105">
        <v>1232</v>
      </c>
      <c r="Y22" s="106">
        <v>315</v>
      </c>
      <c r="Z22" s="100">
        <v>315</v>
      </c>
      <c r="AA22" s="101">
        <v>13</v>
      </c>
      <c r="AB22" s="102">
        <v>76</v>
      </c>
      <c r="AC22" s="107">
        <v>6.8588025022341377</v>
      </c>
      <c r="AD22" s="108">
        <v>6.3077926052074877</v>
      </c>
      <c r="AE22" s="109">
        <v>6.0778727445394116</v>
      </c>
      <c r="AF22" s="110">
        <v>6.5290032893019365</v>
      </c>
      <c r="AG22" s="97"/>
      <c r="AH22" s="98"/>
      <c r="AI22" s="98"/>
    </row>
    <row r="23" spans="2:35" x14ac:dyDescent="0.25">
      <c r="B23" s="99" t="str">
        <f>+[1]C!B23</f>
        <v>Rakovník</v>
      </c>
      <c r="C23" s="100">
        <v>1656</v>
      </c>
      <c r="D23" s="100">
        <v>293</v>
      </c>
      <c r="E23" s="100">
        <v>174</v>
      </c>
      <c r="F23" s="100">
        <v>125</v>
      </c>
      <c r="G23" s="101">
        <v>19</v>
      </c>
      <c r="H23" s="102">
        <v>15</v>
      </c>
      <c r="I23" s="102">
        <v>34</v>
      </c>
      <c r="J23" s="103">
        <v>1775</v>
      </c>
      <c r="K23" s="100">
        <v>990</v>
      </c>
      <c r="L23" s="100">
        <v>117</v>
      </c>
      <c r="M23" s="100">
        <v>98</v>
      </c>
      <c r="N23" s="100">
        <v>67</v>
      </c>
      <c r="O23" s="101">
        <v>9</v>
      </c>
      <c r="P23" s="102">
        <v>6</v>
      </c>
      <c r="Q23" s="102">
        <v>25</v>
      </c>
      <c r="R23" s="103">
        <v>1009</v>
      </c>
      <c r="S23" s="102">
        <v>737</v>
      </c>
      <c r="T23" s="101">
        <v>125</v>
      </c>
      <c r="U23" s="101">
        <v>21</v>
      </c>
      <c r="V23" s="101">
        <v>58</v>
      </c>
      <c r="W23" s="104">
        <v>0</v>
      </c>
      <c r="X23" s="105">
        <v>783</v>
      </c>
      <c r="Y23" s="106">
        <v>361</v>
      </c>
      <c r="Z23" s="100">
        <v>359</v>
      </c>
      <c r="AA23" s="101">
        <v>9</v>
      </c>
      <c r="AB23" s="102">
        <v>112</v>
      </c>
      <c r="AC23" s="107">
        <v>7.1859903381642516</v>
      </c>
      <c r="AD23" s="108">
        <v>4.6459750488832583</v>
      </c>
      <c r="AE23" s="109">
        <v>5.4061703934333423</v>
      </c>
      <c r="AF23" s="110">
        <v>3.925774965139976</v>
      </c>
      <c r="AG23" s="97"/>
      <c r="AH23" s="98"/>
      <c r="AI23" s="98"/>
    </row>
    <row r="24" spans="2:35" x14ac:dyDescent="0.25">
      <c r="B24" s="85" t="str">
        <f>+[1]C!B24</f>
        <v>Středočeský kraj</v>
      </c>
      <c r="C24" s="86">
        <v>37511</v>
      </c>
      <c r="D24" s="86">
        <v>5710</v>
      </c>
      <c r="E24" s="86">
        <v>4255</v>
      </c>
      <c r="F24" s="86">
        <v>2407</v>
      </c>
      <c r="G24" s="87">
        <v>369</v>
      </c>
      <c r="H24" s="88">
        <v>814</v>
      </c>
      <c r="I24" s="88">
        <v>1034</v>
      </c>
      <c r="J24" s="89">
        <v>38966</v>
      </c>
      <c r="K24" s="86">
        <v>20327</v>
      </c>
      <c r="L24" s="86">
        <v>2468</v>
      </c>
      <c r="M24" s="86">
        <v>2143</v>
      </c>
      <c r="N24" s="86">
        <v>1333</v>
      </c>
      <c r="O24" s="87">
        <v>206</v>
      </c>
      <c r="P24" s="88">
        <v>245</v>
      </c>
      <c r="Q24" s="88">
        <v>565</v>
      </c>
      <c r="R24" s="89">
        <v>20652</v>
      </c>
      <c r="S24" s="88">
        <v>18376</v>
      </c>
      <c r="T24" s="87">
        <v>2075</v>
      </c>
      <c r="U24" s="87">
        <v>459</v>
      </c>
      <c r="V24" s="87">
        <v>1462</v>
      </c>
      <c r="W24" s="90">
        <v>120</v>
      </c>
      <c r="X24" s="91">
        <v>18650</v>
      </c>
      <c r="Y24" s="92">
        <v>5108</v>
      </c>
      <c r="Z24" s="86">
        <v>5103</v>
      </c>
      <c r="AA24" s="87">
        <v>140</v>
      </c>
      <c r="AB24" s="88">
        <v>1212</v>
      </c>
      <c r="AC24" s="93">
        <v>3.8788622004212097</v>
      </c>
      <c r="AD24" s="94">
        <v>4.3068775512084549</v>
      </c>
      <c r="AE24" s="95">
        <v>4.6295798704166247</v>
      </c>
      <c r="AF24" s="96">
        <v>3.9931490201690485</v>
      </c>
      <c r="AG24" s="97"/>
      <c r="AH24" s="98"/>
      <c r="AI24" s="98"/>
    </row>
    <row r="25" spans="2:35" x14ac:dyDescent="0.25">
      <c r="B25" s="99" t="str">
        <f>+[1]C!B25</f>
        <v>České Budějovice</v>
      </c>
      <c r="C25" s="100">
        <v>4422</v>
      </c>
      <c r="D25" s="100">
        <v>856</v>
      </c>
      <c r="E25" s="100">
        <v>590</v>
      </c>
      <c r="F25" s="100">
        <v>330</v>
      </c>
      <c r="G25" s="101">
        <v>52</v>
      </c>
      <c r="H25" s="102">
        <v>135</v>
      </c>
      <c r="I25" s="102">
        <v>125</v>
      </c>
      <c r="J25" s="103">
        <v>4688</v>
      </c>
      <c r="K25" s="100">
        <v>2384</v>
      </c>
      <c r="L25" s="100">
        <v>334</v>
      </c>
      <c r="M25" s="100">
        <v>294</v>
      </c>
      <c r="N25" s="100">
        <v>175</v>
      </c>
      <c r="O25" s="101">
        <v>26</v>
      </c>
      <c r="P25" s="102">
        <v>50</v>
      </c>
      <c r="Q25" s="102">
        <v>69</v>
      </c>
      <c r="R25" s="103">
        <v>2424</v>
      </c>
      <c r="S25" s="102">
        <v>3136</v>
      </c>
      <c r="T25" s="101">
        <v>410</v>
      </c>
      <c r="U25" s="101">
        <v>32</v>
      </c>
      <c r="V25" s="101">
        <v>326</v>
      </c>
      <c r="W25" s="104">
        <v>3</v>
      </c>
      <c r="X25" s="105">
        <v>3191</v>
      </c>
      <c r="Y25" s="106">
        <v>875</v>
      </c>
      <c r="Z25" s="100">
        <v>871</v>
      </c>
      <c r="AA25" s="101">
        <v>49</v>
      </c>
      <c r="AB25" s="102">
        <v>456</v>
      </c>
      <c r="AC25" s="107">
        <v>6.0153776571687017</v>
      </c>
      <c r="AD25" s="108">
        <v>3.3103623891903937</v>
      </c>
      <c r="AE25" s="109">
        <v>3.3719166600143686</v>
      </c>
      <c r="AF25" s="110">
        <v>3.2491948406339741</v>
      </c>
      <c r="AG25" s="97"/>
      <c r="AH25" s="98"/>
      <c r="AI25" s="98"/>
    </row>
    <row r="26" spans="2:35" x14ac:dyDescent="0.25">
      <c r="B26" s="99" t="str">
        <f>+[1]C!B26</f>
        <v>Český Krumlov</v>
      </c>
      <c r="C26" s="100">
        <v>2466</v>
      </c>
      <c r="D26" s="100">
        <v>544</v>
      </c>
      <c r="E26" s="100">
        <v>236</v>
      </c>
      <c r="F26" s="100">
        <v>117</v>
      </c>
      <c r="G26" s="101">
        <v>63</v>
      </c>
      <c r="H26" s="102">
        <v>61</v>
      </c>
      <c r="I26" s="102">
        <v>58</v>
      </c>
      <c r="J26" s="103">
        <v>2774</v>
      </c>
      <c r="K26" s="100">
        <v>1361</v>
      </c>
      <c r="L26" s="100">
        <v>167</v>
      </c>
      <c r="M26" s="100">
        <v>112</v>
      </c>
      <c r="N26" s="100">
        <v>59</v>
      </c>
      <c r="O26" s="101">
        <v>35</v>
      </c>
      <c r="P26" s="102">
        <v>20</v>
      </c>
      <c r="Q26" s="102">
        <v>33</v>
      </c>
      <c r="R26" s="103">
        <v>1416</v>
      </c>
      <c r="S26" s="102">
        <v>1533</v>
      </c>
      <c r="T26" s="101">
        <v>149</v>
      </c>
      <c r="U26" s="101">
        <v>89</v>
      </c>
      <c r="V26" s="101">
        <v>199</v>
      </c>
      <c r="W26" s="104">
        <v>4</v>
      </c>
      <c r="X26" s="105">
        <v>1398</v>
      </c>
      <c r="Y26" s="106">
        <v>371</v>
      </c>
      <c r="Z26" s="100">
        <v>371</v>
      </c>
      <c r="AA26" s="101">
        <v>4</v>
      </c>
      <c r="AB26" s="102">
        <v>44</v>
      </c>
      <c r="AC26" s="107">
        <v>12.489862124898622</v>
      </c>
      <c r="AD26" s="108">
        <v>6.5576182651985189</v>
      </c>
      <c r="AE26" s="109">
        <v>6.9156991418475515</v>
      </c>
      <c r="AF26" s="110">
        <v>6.2192969905088953</v>
      </c>
      <c r="AG26" s="97"/>
      <c r="AH26" s="98"/>
      <c r="AI26" s="98"/>
    </row>
    <row r="27" spans="2:35" x14ac:dyDescent="0.25">
      <c r="B27" s="99" t="str">
        <f>+[1]C!B27</f>
        <v>Jindřichův Hradec</v>
      </c>
      <c r="C27" s="100">
        <v>1896</v>
      </c>
      <c r="D27" s="100">
        <v>790</v>
      </c>
      <c r="E27" s="100">
        <v>251</v>
      </c>
      <c r="F27" s="100">
        <v>135</v>
      </c>
      <c r="G27" s="101">
        <v>36</v>
      </c>
      <c r="H27" s="102">
        <v>55</v>
      </c>
      <c r="I27" s="102">
        <v>61</v>
      </c>
      <c r="J27" s="103">
        <v>2435</v>
      </c>
      <c r="K27" s="100">
        <v>1059</v>
      </c>
      <c r="L27" s="100">
        <v>259</v>
      </c>
      <c r="M27" s="100">
        <v>125</v>
      </c>
      <c r="N27" s="100">
        <v>69</v>
      </c>
      <c r="O27" s="101">
        <v>20</v>
      </c>
      <c r="P27" s="102">
        <v>20</v>
      </c>
      <c r="Q27" s="102">
        <v>36</v>
      </c>
      <c r="R27" s="103">
        <v>1193</v>
      </c>
      <c r="S27" s="102">
        <v>978</v>
      </c>
      <c r="T27" s="101">
        <v>238</v>
      </c>
      <c r="U27" s="101">
        <v>41</v>
      </c>
      <c r="V27" s="101">
        <v>279</v>
      </c>
      <c r="W27" s="104">
        <v>0</v>
      </c>
      <c r="X27" s="105">
        <v>896</v>
      </c>
      <c r="Y27" s="106">
        <v>309</v>
      </c>
      <c r="Z27" s="100">
        <v>309</v>
      </c>
      <c r="AA27" s="101">
        <v>0</v>
      </c>
      <c r="AB27" s="102">
        <v>61</v>
      </c>
      <c r="AC27" s="107">
        <v>28.428270042194093</v>
      </c>
      <c r="AD27" s="108">
        <v>3.6578210651601766</v>
      </c>
      <c r="AE27" s="109">
        <v>3.5531085425073523</v>
      </c>
      <c r="AF27" s="110">
        <v>3.7585084344480615</v>
      </c>
      <c r="AG27" s="97"/>
      <c r="AH27" s="98"/>
      <c r="AI27" s="98"/>
    </row>
    <row r="28" spans="2:35" x14ac:dyDescent="0.25">
      <c r="B28" s="99" t="str">
        <f>+[1]C!B28</f>
        <v>Písek</v>
      </c>
      <c r="C28" s="100">
        <v>1720</v>
      </c>
      <c r="D28" s="100">
        <v>488</v>
      </c>
      <c r="E28" s="100">
        <v>312</v>
      </c>
      <c r="F28" s="100">
        <v>134</v>
      </c>
      <c r="G28" s="101">
        <v>51</v>
      </c>
      <c r="H28" s="102">
        <v>84</v>
      </c>
      <c r="I28" s="102">
        <v>94</v>
      </c>
      <c r="J28" s="103">
        <v>1896</v>
      </c>
      <c r="K28" s="100">
        <v>955</v>
      </c>
      <c r="L28" s="100">
        <v>188</v>
      </c>
      <c r="M28" s="100">
        <v>157</v>
      </c>
      <c r="N28" s="100">
        <v>71</v>
      </c>
      <c r="O28" s="101">
        <v>28</v>
      </c>
      <c r="P28" s="102">
        <v>34</v>
      </c>
      <c r="Q28" s="102">
        <v>52</v>
      </c>
      <c r="R28" s="103">
        <v>986</v>
      </c>
      <c r="S28" s="102">
        <v>1063</v>
      </c>
      <c r="T28" s="101">
        <v>114</v>
      </c>
      <c r="U28" s="101">
        <v>21</v>
      </c>
      <c r="V28" s="101">
        <v>129</v>
      </c>
      <c r="W28" s="104">
        <v>0</v>
      </c>
      <c r="X28" s="105">
        <v>1027</v>
      </c>
      <c r="Y28" s="106">
        <v>351</v>
      </c>
      <c r="Z28" s="100">
        <v>351</v>
      </c>
      <c r="AA28" s="101">
        <v>0</v>
      </c>
      <c r="AB28" s="102">
        <v>41</v>
      </c>
      <c r="AC28" s="107">
        <v>10.232558139534884</v>
      </c>
      <c r="AD28" s="108">
        <v>3.5199544399176412</v>
      </c>
      <c r="AE28" s="109">
        <v>3.7177541729893777</v>
      </c>
      <c r="AF28" s="110">
        <v>3.3293186510667585</v>
      </c>
      <c r="AG28" s="97"/>
      <c r="AH28" s="98"/>
      <c r="AI28" s="98"/>
    </row>
    <row r="29" spans="2:35" x14ac:dyDescent="0.25">
      <c r="B29" s="99" t="str">
        <f>+[1]C!B29</f>
        <v>Prachatice</v>
      </c>
      <c r="C29" s="100">
        <v>1216</v>
      </c>
      <c r="D29" s="100">
        <v>432</v>
      </c>
      <c r="E29" s="100">
        <v>166</v>
      </c>
      <c r="F29" s="100">
        <v>104</v>
      </c>
      <c r="G29" s="101">
        <v>30</v>
      </c>
      <c r="H29" s="102">
        <v>20</v>
      </c>
      <c r="I29" s="102">
        <v>42</v>
      </c>
      <c r="J29" s="103">
        <v>1482</v>
      </c>
      <c r="K29" s="100">
        <v>598</v>
      </c>
      <c r="L29" s="100">
        <v>124</v>
      </c>
      <c r="M29" s="100">
        <v>80</v>
      </c>
      <c r="N29" s="100">
        <v>52</v>
      </c>
      <c r="O29" s="101">
        <v>13</v>
      </c>
      <c r="P29" s="102">
        <v>6</v>
      </c>
      <c r="Q29" s="102">
        <v>22</v>
      </c>
      <c r="R29" s="103">
        <v>642</v>
      </c>
      <c r="S29" s="102">
        <v>934</v>
      </c>
      <c r="T29" s="101">
        <v>55</v>
      </c>
      <c r="U29" s="101">
        <v>9</v>
      </c>
      <c r="V29" s="101">
        <v>96</v>
      </c>
      <c r="W29" s="104">
        <v>4</v>
      </c>
      <c r="X29" s="105">
        <v>888</v>
      </c>
      <c r="Y29" s="106">
        <v>130</v>
      </c>
      <c r="Z29" s="100">
        <v>130</v>
      </c>
      <c r="AA29" s="101">
        <v>24</v>
      </c>
      <c r="AB29" s="102">
        <v>57</v>
      </c>
      <c r="AC29" s="107">
        <v>21.875</v>
      </c>
      <c r="AD29" s="108">
        <v>3.9119224728091755</v>
      </c>
      <c r="AE29" s="109">
        <v>3.4354178128247446</v>
      </c>
      <c r="AF29" s="110">
        <v>4.3603313391624479</v>
      </c>
      <c r="AG29" s="97"/>
      <c r="AH29" s="98"/>
      <c r="AI29" s="98"/>
    </row>
    <row r="30" spans="2:35" x14ac:dyDescent="0.25">
      <c r="B30" s="99" t="str">
        <f>+[1]C!B30</f>
        <v>Strakonice</v>
      </c>
      <c r="C30" s="100">
        <v>2082</v>
      </c>
      <c r="D30" s="100">
        <v>491</v>
      </c>
      <c r="E30" s="100">
        <v>221</v>
      </c>
      <c r="F30" s="100">
        <v>131</v>
      </c>
      <c r="G30" s="101">
        <v>50</v>
      </c>
      <c r="H30" s="102">
        <v>45</v>
      </c>
      <c r="I30" s="102">
        <v>45</v>
      </c>
      <c r="J30" s="103">
        <v>2352</v>
      </c>
      <c r="K30" s="100">
        <v>1080</v>
      </c>
      <c r="L30" s="100">
        <v>163</v>
      </c>
      <c r="M30" s="100">
        <v>104</v>
      </c>
      <c r="N30" s="100">
        <v>68</v>
      </c>
      <c r="O30" s="101">
        <v>32</v>
      </c>
      <c r="P30" s="102">
        <v>10</v>
      </c>
      <c r="Q30" s="102">
        <v>26</v>
      </c>
      <c r="R30" s="103">
        <v>1139</v>
      </c>
      <c r="S30" s="102">
        <v>584</v>
      </c>
      <c r="T30" s="101">
        <v>160</v>
      </c>
      <c r="U30" s="101">
        <v>0</v>
      </c>
      <c r="V30" s="101">
        <v>78</v>
      </c>
      <c r="W30" s="104">
        <v>0</v>
      </c>
      <c r="X30" s="105">
        <v>666</v>
      </c>
      <c r="Y30" s="106">
        <v>189</v>
      </c>
      <c r="Z30" s="100">
        <v>189</v>
      </c>
      <c r="AA30" s="101">
        <v>0</v>
      </c>
      <c r="AB30" s="102">
        <v>42</v>
      </c>
      <c r="AC30" s="107">
        <v>12.968299711815561</v>
      </c>
      <c r="AD30" s="108">
        <v>4.9376569399948051</v>
      </c>
      <c r="AE30" s="109">
        <v>4.8740609809986744</v>
      </c>
      <c r="AF30" s="110">
        <v>4.998726979546805</v>
      </c>
      <c r="AG30" s="97"/>
      <c r="AH30" s="98"/>
      <c r="AI30" s="98"/>
    </row>
    <row r="31" spans="2:35" x14ac:dyDescent="0.25">
      <c r="B31" s="99" t="str">
        <f>+[1]C!B31</f>
        <v>Tábor</v>
      </c>
      <c r="C31" s="100">
        <v>3423</v>
      </c>
      <c r="D31" s="100">
        <v>644</v>
      </c>
      <c r="E31" s="100">
        <v>309</v>
      </c>
      <c r="F31" s="100">
        <v>189</v>
      </c>
      <c r="G31" s="101">
        <v>37</v>
      </c>
      <c r="H31" s="102">
        <v>57</v>
      </c>
      <c r="I31" s="102">
        <v>63</v>
      </c>
      <c r="J31" s="103">
        <v>3758</v>
      </c>
      <c r="K31" s="100">
        <v>1866</v>
      </c>
      <c r="L31" s="100">
        <v>203</v>
      </c>
      <c r="M31" s="100">
        <v>148</v>
      </c>
      <c r="N31" s="100">
        <v>93</v>
      </c>
      <c r="O31" s="101">
        <v>19</v>
      </c>
      <c r="P31" s="102">
        <v>19</v>
      </c>
      <c r="Q31" s="102">
        <v>36</v>
      </c>
      <c r="R31" s="103">
        <v>1921</v>
      </c>
      <c r="S31" s="102">
        <v>1380</v>
      </c>
      <c r="T31" s="101">
        <v>178</v>
      </c>
      <c r="U31" s="101">
        <v>0</v>
      </c>
      <c r="V31" s="101">
        <v>166</v>
      </c>
      <c r="W31" s="104">
        <v>0</v>
      </c>
      <c r="X31" s="105">
        <v>1392</v>
      </c>
      <c r="Y31" s="106">
        <v>581</v>
      </c>
      <c r="Z31" s="100">
        <v>581</v>
      </c>
      <c r="AA31" s="101">
        <v>4</v>
      </c>
      <c r="AB31" s="102">
        <v>136</v>
      </c>
      <c r="AC31" s="107">
        <v>9.7867367806018102</v>
      </c>
      <c r="AD31" s="108">
        <v>5.5579017224216463</v>
      </c>
      <c r="AE31" s="109">
        <v>5.7634159005528236</v>
      </c>
      <c r="AF31" s="110">
        <v>5.3574088972319061</v>
      </c>
      <c r="AG31" s="97"/>
      <c r="AH31" s="98"/>
      <c r="AI31" s="98"/>
    </row>
    <row r="32" spans="2:35" x14ac:dyDescent="0.25">
      <c r="B32" s="85" t="str">
        <f>+[1]C!B32</f>
        <v>Jihočeský kraj</v>
      </c>
      <c r="C32" s="86">
        <v>17225</v>
      </c>
      <c r="D32" s="86">
        <v>4245</v>
      </c>
      <c r="E32" s="86">
        <v>2085</v>
      </c>
      <c r="F32" s="86">
        <v>1140</v>
      </c>
      <c r="G32" s="87">
        <v>319</v>
      </c>
      <c r="H32" s="88">
        <v>457</v>
      </c>
      <c r="I32" s="88">
        <v>488</v>
      </c>
      <c r="J32" s="89">
        <v>19385</v>
      </c>
      <c r="K32" s="86">
        <v>9303</v>
      </c>
      <c r="L32" s="86">
        <v>1438</v>
      </c>
      <c r="M32" s="86">
        <v>1020</v>
      </c>
      <c r="N32" s="86">
        <v>587</v>
      </c>
      <c r="O32" s="87">
        <v>173</v>
      </c>
      <c r="P32" s="88">
        <v>159</v>
      </c>
      <c r="Q32" s="88">
        <v>274</v>
      </c>
      <c r="R32" s="89">
        <v>9721</v>
      </c>
      <c r="S32" s="88">
        <v>9608</v>
      </c>
      <c r="T32" s="87">
        <v>1304</v>
      </c>
      <c r="U32" s="87">
        <v>192</v>
      </c>
      <c r="V32" s="87">
        <v>1273</v>
      </c>
      <c r="W32" s="90">
        <v>11</v>
      </c>
      <c r="X32" s="91">
        <v>9458</v>
      </c>
      <c r="Y32" s="92">
        <v>2806</v>
      </c>
      <c r="Z32" s="86">
        <v>2802</v>
      </c>
      <c r="AA32" s="87">
        <v>81</v>
      </c>
      <c r="AB32" s="88">
        <v>837</v>
      </c>
      <c r="AC32" s="93">
        <v>12.539912917271408</v>
      </c>
      <c r="AD32" s="94">
        <v>4.2845420116701076</v>
      </c>
      <c r="AE32" s="95">
        <v>4.327018846290259</v>
      </c>
      <c r="AF32" s="96">
        <v>4.2433354700049017</v>
      </c>
      <c r="AG32" s="97"/>
      <c r="AH32" s="98"/>
      <c r="AI32" s="98"/>
    </row>
    <row r="33" spans="2:35" x14ac:dyDescent="0.25">
      <c r="B33" s="99" t="str">
        <f>+[1]C!B33</f>
        <v>Domažlice</v>
      </c>
      <c r="C33" s="111">
        <v>1506</v>
      </c>
      <c r="D33" s="111">
        <v>340</v>
      </c>
      <c r="E33" s="111">
        <v>199</v>
      </c>
      <c r="F33" s="111">
        <v>112</v>
      </c>
      <c r="G33" s="112">
        <v>52</v>
      </c>
      <c r="H33" s="113">
        <v>27</v>
      </c>
      <c r="I33" s="113">
        <v>60</v>
      </c>
      <c r="J33" s="114">
        <v>1647</v>
      </c>
      <c r="K33" s="111">
        <v>864</v>
      </c>
      <c r="L33" s="111">
        <v>89</v>
      </c>
      <c r="M33" s="111">
        <v>112</v>
      </c>
      <c r="N33" s="111">
        <v>62</v>
      </c>
      <c r="O33" s="112">
        <v>32</v>
      </c>
      <c r="P33" s="113">
        <v>12</v>
      </c>
      <c r="Q33" s="113">
        <v>38</v>
      </c>
      <c r="R33" s="114">
        <v>841</v>
      </c>
      <c r="S33" s="113">
        <v>1204</v>
      </c>
      <c r="T33" s="112">
        <v>184</v>
      </c>
      <c r="U33" s="112">
        <v>137</v>
      </c>
      <c r="V33" s="112">
        <v>83</v>
      </c>
      <c r="W33" s="115">
        <v>0</v>
      </c>
      <c r="X33" s="116">
        <v>1168</v>
      </c>
      <c r="Y33" s="117">
        <v>430</v>
      </c>
      <c r="Z33" s="111">
        <v>428</v>
      </c>
      <c r="AA33" s="112">
        <v>6</v>
      </c>
      <c r="AB33" s="113">
        <v>48</v>
      </c>
      <c r="AC33" s="107">
        <v>9.3625498007968133</v>
      </c>
      <c r="AD33" s="108">
        <v>3.9426434532801702</v>
      </c>
      <c r="AE33" s="109">
        <v>4.1402082804165605</v>
      </c>
      <c r="AF33" s="118">
        <v>3.7547115105827777</v>
      </c>
      <c r="AG33" s="97"/>
      <c r="AH33" s="98"/>
      <c r="AI33" s="98"/>
    </row>
    <row r="34" spans="2:35" x14ac:dyDescent="0.25">
      <c r="B34" s="99" t="str">
        <f>+[1]C!B34</f>
        <v>Klatovy</v>
      </c>
      <c r="C34" s="100">
        <v>2019</v>
      </c>
      <c r="D34" s="100">
        <v>611</v>
      </c>
      <c r="E34" s="100">
        <v>266</v>
      </c>
      <c r="F34" s="100">
        <v>154</v>
      </c>
      <c r="G34" s="101">
        <v>68</v>
      </c>
      <c r="H34" s="102">
        <v>35</v>
      </c>
      <c r="I34" s="102">
        <v>77</v>
      </c>
      <c r="J34" s="103">
        <v>2364</v>
      </c>
      <c r="K34" s="100">
        <v>1116</v>
      </c>
      <c r="L34" s="100">
        <v>148</v>
      </c>
      <c r="M34" s="100">
        <v>139</v>
      </c>
      <c r="N34" s="100">
        <v>84</v>
      </c>
      <c r="O34" s="101">
        <v>33</v>
      </c>
      <c r="P34" s="102">
        <v>14</v>
      </c>
      <c r="Q34" s="102">
        <v>41</v>
      </c>
      <c r="R34" s="103">
        <v>1125</v>
      </c>
      <c r="S34" s="102">
        <v>1449</v>
      </c>
      <c r="T34" s="101">
        <v>125</v>
      </c>
      <c r="U34" s="101">
        <v>63</v>
      </c>
      <c r="V34" s="101">
        <v>120</v>
      </c>
      <c r="W34" s="104">
        <v>3</v>
      </c>
      <c r="X34" s="105">
        <v>1394</v>
      </c>
      <c r="Y34" s="106">
        <v>414</v>
      </c>
      <c r="Z34" s="100">
        <v>414</v>
      </c>
      <c r="AA34" s="101">
        <v>23</v>
      </c>
      <c r="AB34" s="102">
        <v>57</v>
      </c>
      <c r="AC34" s="107">
        <v>17.087667161961367</v>
      </c>
      <c r="AD34" s="108">
        <v>3.8889579154759581</v>
      </c>
      <c r="AE34" s="109">
        <v>3.6617673743422245</v>
      </c>
      <c r="AF34" s="110">
        <v>4.1064480266814893</v>
      </c>
      <c r="AG34" s="97"/>
      <c r="AH34" s="98"/>
      <c r="AI34" s="98"/>
    </row>
    <row r="35" spans="2:35" x14ac:dyDescent="0.25">
      <c r="B35" s="99" t="str">
        <f>+[1]C!B35</f>
        <v>Plzeň-město</v>
      </c>
      <c r="C35" s="100">
        <v>4309</v>
      </c>
      <c r="D35" s="100">
        <v>718</v>
      </c>
      <c r="E35" s="100">
        <v>686</v>
      </c>
      <c r="F35" s="100">
        <v>373</v>
      </c>
      <c r="G35" s="101">
        <v>159</v>
      </c>
      <c r="H35" s="102">
        <v>164</v>
      </c>
      <c r="I35" s="102">
        <v>149</v>
      </c>
      <c r="J35" s="103">
        <v>4341</v>
      </c>
      <c r="K35" s="100">
        <v>2413</v>
      </c>
      <c r="L35" s="100">
        <v>298</v>
      </c>
      <c r="M35" s="100">
        <v>381</v>
      </c>
      <c r="N35" s="100">
        <v>228</v>
      </c>
      <c r="O35" s="101">
        <v>109</v>
      </c>
      <c r="P35" s="102">
        <v>74</v>
      </c>
      <c r="Q35" s="102">
        <v>79</v>
      </c>
      <c r="R35" s="103">
        <v>2330</v>
      </c>
      <c r="S35" s="102">
        <v>3510</v>
      </c>
      <c r="T35" s="101">
        <v>559</v>
      </c>
      <c r="U35" s="101">
        <v>136</v>
      </c>
      <c r="V35" s="101">
        <v>299</v>
      </c>
      <c r="W35" s="104">
        <v>0</v>
      </c>
      <c r="X35" s="105">
        <v>3634</v>
      </c>
      <c r="Y35" s="106">
        <v>991</v>
      </c>
      <c r="Z35" s="100">
        <v>988</v>
      </c>
      <c r="AA35" s="101">
        <v>4</v>
      </c>
      <c r="AB35" s="102">
        <v>190</v>
      </c>
      <c r="AC35" s="107">
        <v>0.74263170109074039</v>
      </c>
      <c r="AD35" s="108">
        <v>3.0034313286006538</v>
      </c>
      <c r="AE35" s="109">
        <v>3.2123501395959932</v>
      </c>
      <c r="AF35" s="110">
        <v>2.7975988220636538</v>
      </c>
      <c r="AG35" s="97"/>
      <c r="AH35" s="98"/>
      <c r="AI35" s="98"/>
    </row>
    <row r="36" spans="2:35" x14ac:dyDescent="0.25">
      <c r="B36" s="99" t="str">
        <f>+[1]C!B36</f>
        <v>Plzeň-jih</v>
      </c>
      <c r="C36" s="100">
        <v>1358</v>
      </c>
      <c r="D36" s="100">
        <v>250</v>
      </c>
      <c r="E36" s="100">
        <v>150</v>
      </c>
      <c r="F36" s="100">
        <v>86</v>
      </c>
      <c r="G36" s="101">
        <v>16</v>
      </c>
      <c r="H36" s="102">
        <v>37</v>
      </c>
      <c r="I36" s="102">
        <v>27</v>
      </c>
      <c r="J36" s="103">
        <v>1458</v>
      </c>
      <c r="K36" s="100">
        <v>790</v>
      </c>
      <c r="L36" s="100">
        <v>90</v>
      </c>
      <c r="M36" s="100">
        <v>70</v>
      </c>
      <c r="N36" s="100">
        <v>45</v>
      </c>
      <c r="O36" s="101">
        <v>7</v>
      </c>
      <c r="P36" s="102">
        <v>10</v>
      </c>
      <c r="Q36" s="102">
        <v>15</v>
      </c>
      <c r="R36" s="103">
        <v>810</v>
      </c>
      <c r="S36" s="102">
        <v>953</v>
      </c>
      <c r="T36" s="101">
        <v>41</v>
      </c>
      <c r="U36" s="101">
        <v>0</v>
      </c>
      <c r="V36" s="101">
        <v>97</v>
      </c>
      <c r="W36" s="104">
        <v>0</v>
      </c>
      <c r="X36" s="105">
        <v>897</v>
      </c>
      <c r="Y36" s="106">
        <v>433</v>
      </c>
      <c r="Z36" s="100">
        <v>433</v>
      </c>
      <c r="AA36" s="101">
        <v>8</v>
      </c>
      <c r="AB36" s="102">
        <v>89</v>
      </c>
      <c r="AC36" s="107">
        <v>7.363770250368189</v>
      </c>
      <c r="AD36" s="108">
        <v>3.2247015071442551</v>
      </c>
      <c r="AE36" s="109">
        <v>3.7361175085725984</v>
      </c>
      <c r="AF36" s="110">
        <v>2.7562930670791732</v>
      </c>
      <c r="AG36" s="97"/>
      <c r="AH36" s="98"/>
      <c r="AI36" s="98"/>
    </row>
    <row r="37" spans="2:35" x14ac:dyDescent="0.25">
      <c r="B37" s="99" t="str">
        <f>+[1]C!B37</f>
        <v>Plzeň-sever</v>
      </c>
      <c r="C37" s="100">
        <v>1799</v>
      </c>
      <c r="D37" s="100">
        <v>333</v>
      </c>
      <c r="E37" s="100">
        <v>219</v>
      </c>
      <c r="F37" s="100">
        <v>125</v>
      </c>
      <c r="G37" s="101">
        <v>11</v>
      </c>
      <c r="H37" s="102">
        <v>54</v>
      </c>
      <c r="I37" s="102">
        <v>40</v>
      </c>
      <c r="J37" s="103">
        <v>1913</v>
      </c>
      <c r="K37" s="100">
        <v>997</v>
      </c>
      <c r="L37" s="100">
        <v>136</v>
      </c>
      <c r="M37" s="100">
        <v>115</v>
      </c>
      <c r="N37" s="100">
        <v>78</v>
      </c>
      <c r="O37" s="101">
        <v>9</v>
      </c>
      <c r="P37" s="102">
        <v>13</v>
      </c>
      <c r="Q37" s="102">
        <v>24</v>
      </c>
      <c r="R37" s="103">
        <v>1018</v>
      </c>
      <c r="S37" s="102">
        <v>1046</v>
      </c>
      <c r="T37" s="101">
        <v>61</v>
      </c>
      <c r="U37" s="101">
        <v>1</v>
      </c>
      <c r="V37" s="101">
        <v>145</v>
      </c>
      <c r="W37" s="104">
        <v>1</v>
      </c>
      <c r="X37" s="105">
        <v>962</v>
      </c>
      <c r="Y37" s="106">
        <v>251</v>
      </c>
      <c r="Z37" s="100">
        <v>251</v>
      </c>
      <c r="AA37" s="101">
        <v>3</v>
      </c>
      <c r="AB37" s="102">
        <v>35</v>
      </c>
      <c r="AC37" s="107">
        <v>6.336853807670928</v>
      </c>
      <c r="AD37" s="108">
        <v>3.6791643931717202</v>
      </c>
      <c r="AE37" s="109">
        <v>3.9872915011914216</v>
      </c>
      <c r="AF37" s="110">
        <v>3.3823079277624735</v>
      </c>
      <c r="AG37" s="97"/>
      <c r="AH37" s="98"/>
      <c r="AI37" s="98"/>
    </row>
    <row r="38" spans="2:35" x14ac:dyDescent="0.25">
      <c r="B38" s="99" t="str">
        <f>+[1]C!B38</f>
        <v>Rokycany</v>
      </c>
      <c r="C38" s="100">
        <v>1041</v>
      </c>
      <c r="D38" s="100">
        <v>199</v>
      </c>
      <c r="E38" s="100">
        <v>123</v>
      </c>
      <c r="F38" s="100">
        <v>67</v>
      </c>
      <c r="G38" s="101">
        <v>20</v>
      </c>
      <c r="H38" s="102">
        <v>30</v>
      </c>
      <c r="I38" s="102">
        <v>26</v>
      </c>
      <c r="J38" s="103">
        <v>1117</v>
      </c>
      <c r="K38" s="100">
        <v>611</v>
      </c>
      <c r="L38" s="100">
        <v>89</v>
      </c>
      <c r="M38" s="100">
        <v>62</v>
      </c>
      <c r="N38" s="100">
        <v>34</v>
      </c>
      <c r="O38" s="101">
        <v>14</v>
      </c>
      <c r="P38" s="102">
        <v>9</v>
      </c>
      <c r="Q38" s="102">
        <v>19</v>
      </c>
      <c r="R38" s="103">
        <v>638</v>
      </c>
      <c r="S38" s="102">
        <v>622</v>
      </c>
      <c r="T38" s="101">
        <v>83</v>
      </c>
      <c r="U38" s="101">
        <v>16</v>
      </c>
      <c r="V38" s="101">
        <v>57</v>
      </c>
      <c r="W38" s="104">
        <v>1</v>
      </c>
      <c r="X38" s="105">
        <v>633</v>
      </c>
      <c r="Y38" s="106">
        <v>233</v>
      </c>
      <c r="Z38" s="100">
        <v>219</v>
      </c>
      <c r="AA38" s="101">
        <v>24</v>
      </c>
      <c r="AB38" s="102">
        <v>83</v>
      </c>
      <c r="AC38" s="107">
        <v>7.3006724303554273</v>
      </c>
      <c r="AD38" s="108">
        <v>3.3328033073620609</v>
      </c>
      <c r="AE38" s="109">
        <v>3.8749592966460438</v>
      </c>
      <c r="AF38" s="110">
        <v>2.8154133001864512</v>
      </c>
      <c r="AG38" s="97"/>
      <c r="AH38" s="98"/>
      <c r="AI38" s="98"/>
    </row>
    <row r="39" spans="2:35" x14ac:dyDescent="0.25">
      <c r="B39" s="99" t="str">
        <f>+[1]C!B39</f>
        <v>Tachov</v>
      </c>
      <c r="C39" s="100">
        <v>1611</v>
      </c>
      <c r="D39" s="100">
        <v>399</v>
      </c>
      <c r="E39" s="100">
        <v>195</v>
      </c>
      <c r="F39" s="100">
        <v>93</v>
      </c>
      <c r="G39" s="101">
        <v>43</v>
      </c>
      <c r="H39" s="102">
        <v>52</v>
      </c>
      <c r="I39" s="102">
        <v>50</v>
      </c>
      <c r="J39" s="103">
        <v>1815</v>
      </c>
      <c r="K39" s="100">
        <v>823</v>
      </c>
      <c r="L39" s="100">
        <v>138</v>
      </c>
      <c r="M39" s="100">
        <v>92</v>
      </c>
      <c r="N39" s="100">
        <v>45</v>
      </c>
      <c r="O39" s="101">
        <v>24</v>
      </c>
      <c r="P39" s="102">
        <v>19</v>
      </c>
      <c r="Q39" s="102">
        <v>28</v>
      </c>
      <c r="R39" s="103">
        <v>869</v>
      </c>
      <c r="S39" s="102">
        <v>1467</v>
      </c>
      <c r="T39" s="101">
        <v>116</v>
      </c>
      <c r="U39" s="101">
        <v>1</v>
      </c>
      <c r="V39" s="101">
        <v>61</v>
      </c>
      <c r="W39" s="104">
        <v>1</v>
      </c>
      <c r="X39" s="105">
        <v>1522</v>
      </c>
      <c r="Y39" s="106">
        <v>390</v>
      </c>
      <c r="Z39" s="100">
        <v>387</v>
      </c>
      <c r="AA39" s="101">
        <v>20</v>
      </c>
      <c r="AB39" s="102">
        <v>165</v>
      </c>
      <c r="AC39" s="107">
        <v>12.662942271880819</v>
      </c>
      <c r="AD39" s="108">
        <v>4.9235287598359747</v>
      </c>
      <c r="AE39" s="109">
        <v>4.8636571952337304</v>
      </c>
      <c r="AF39" s="110">
        <v>4.9796093582313805</v>
      </c>
      <c r="AG39" s="97"/>
      <c r="AH39" s="98"/>
      <c r="AI39" s="98"/>
    </row>
    <row r="40" spans="2:35" x14ac:dyDescent="0.25">
      <c r="B40" s="85" t="str">
        <f>+[1]C!B40</f>
        <v>Plzeňský kraj</v>
      </c>
      <c r="C40" s="86">
        <v>13643</v>
      </c>
      <c r="D40" s="86">
        <v>2850</v>
      </c>
      <c r="E40" s="86">
        <v>1838</v>
      </c>
      <c r="F40" s="86">
        <v>1010</v>
      </c>
      <c r="G40" s="87">
        <v>369</v>
      </c>
      <c r="H40" s="88">
        <v>399</v>
      </c>
      <c r="I40" s="88">
        <v>429</v>
      </c>
      <c r="J40" s="89">
        <v>14655</v>
      </c>
      <c r="K40" s="86">
        <v>7614</v>
      </c>
      <c r="L40" s="86">
        <v>988</v>
      </c>
      <c r="M40" s="86">
        <v>971</v>
      </c>
      <c r="N40" s="86">
        <v>576</v>
      </c>
      <c r="O40" s="87">
        <v>228</v>
      </c>
      <c r="P40" s="88">
        <v>151</v>
      </c>
      <c r="Q40" s="88">
        <v>244</v>
      </c>
      <c r="R40" s="89">
        <v>7631</v>
      </c>
      <c r="S40" s="88">
        <v>10251</v>
      </c>
      <c r="T40" s="87">
        <v>1169</v>
      </c>
      <c r="U40" s="87">
        <v>354</v>
      </c>
      <c r="V40" s="87">
        <v>862</v>
      </c>
      <c r="W40" s="90">
        <v>6</v>
      </c>
      <c r="X40" s="91">
        <v>10210</v>
      </c>
      <c r="Y40" s="92">
        <v>3142</v>
      </c>
      <c r="Z40" s="86">
        <v>3120</v>
      </c>
      <c r="AA40" s="87">
        <v>88</v>
      </c>
      <c r="AB40" s="88">
        <v>667</v>
      </c>
      <c r="AC40" s="93">
        <v>7.4177233746243489</v>
      </c>
      <c r="AD40" s="94">
        <v>3.5604637913571913</v>
      </c>
      <c r="AE40" s="95">
        <v>3.7477108693310357</v>
      </c>
      <c r="AF40" s="96">
        <v>3.3807810787901342</v>
      </c>
      <c r="AG40" s="97"/>
      <c r="AH40" s="98"/>
      <c r="AI40" s="98"/>
    </row>
    <row r="41" spans="2:35" x14ac:dyDescent="0.25">
      <c r="B41" s="99" t="str">
        <f>+[1]C!B41</f>
        <v>Cheb</v>
      </c>
      <c r="C41" s="100">
        <v>2244</v>
      </c>
      <c r="D41" s="100">
        <v>450</v>
      </c>
      <c r="E41" s="100">
        <v>340</v>
      </c>
      <c r="F41" s="100">
        <v>161</v>
      </c>
      <c r="G41" s="101">
        <v>51</v>
      </c>
      <c r="H41" s="102">
        <v>103</v>
      </c>
      <c r="I41" s="102">
        <v>76</v>
      </c>
      <c r="J41" s="103">
        <v>2354</v>
      </c>
      <c r="K41" s="100">
        <v>1132</v>
      </c>
      <c r="L41" s="100">
        <v>196</v>
      </c>
      <c r="M41" s="100">
        <v>163</v>
      </c>
      <c r="N41" s="100">
        <v>79</v>
      </c>
      <c r="O41" s="101">
        <v>21</v>
      </c>
      <c r="P41" s="102">
        <v>42</v>
      </c>
      <c r="Q41" s="102">
        <v>42</v>
      </c>
      <c r="R41" s="103">
        <v>1165</v>
      </c>
      <c r="S41" s="102">
        <v>1653</v>
      </c>
      <c r="T41" s="101">
        <v>171</v>
      </c>
      <c r="U41" s="101">
        <v>1</v>
      </c>
      <c r="V41" s="101">
        <v>92</v>
      </c>
      <c r="W41" s="104">
        <v>2</v>
      </c>
      <c r="X41" s="105">
        <v>1733</v>
      </c>
      <c r="Y41" s="106">
        <v>468</v>
      </c>
      <c r="Z41" s="100">
        <v>465</v>
      </c>
      <c r="AA41" s="101">
        <v>11</v>
      </c>
      <c r="AB41" s="102">
        <v>258</v>
      </c>
      <c r="AC41" s="107">
        <v>4.9019607843137258</v>
      </c>
      <c r="AD41" s="108">
        <v>3.498815633636005</v>
      </c>
      <c r="AE41" s="109">
        <v>3.4395917555835376</v>
      </c>
      <c r="AF41" s="110">
        <v>3.5571960540928989</v>
      </c>
      <c r="AG41" s="97"/>
      <c r="AH41" s="98"/>
      <c r="AI41" s="98"/>
    </row>
    <row r="42" spans="2:35" x14ac:dyDescent="0.25">
      <c r="B42" s="99" t="str">
        <f>+[1]C!B42</f>
        <v>Karlovy Vary</v>
      </c>
      <c r="C42" s="100">
        <v>4502</v>
      </c>
      <c r="D42" s="100">
        <v>639</v>
      </c>
      <c r="E42" s="100">
        <v>474</v>
      </c>
      <c r="F42" s="100">
        <v>266</v>
      </c>
      <c r="G42" s="101">
        <v>71</v>
      </c>
      <c r="H42" s="102">
        <v>109</v>
      </c>
      <c r="I42" s="102">
        <v>99</v>
      </c>
      <c r="J42" s="103">
        <v>4667</v>
      </c>
      <c r="K42" s="100">
        <v>2216</v>
      </c>
      <c r="L42" s="100">
        <v>254</v>
      </c>
      <c r="M42" s="100">
        <v>233</v>
      </c>
      <c r="N42" s="100">
        <v>144</v>
      </c>
      <c r="O42" s="101">
        <v>44</v>
      </c>
      <c r="P42" s="102">
        <v>34</v>
      </c>
      <c r="Q42" s="102">
        <v>55</v>
      </c>
      <c r="R42" s="103">
        <v>2237</v>
      </c>
      <c r="S42" s="102">
        <v>1477</v>
      </c>
      <c r="T42" s="101">
        <v>205</v>
      </c>
      <c r="U42" s="101">
        <v>69</v>
      </c>
      <c r="V42" s="101">
        <v>151</v>
      </c>
      <c r="W42" s="104">
        <v>2</v>
      </c>
      <c r="X42" s="105">
        <v>1464</v>
      </c>
      <c r="Y42" s="106">
        <v>501</v>
      </c>
      <c r="Z42" s="100">
        <v>500</v>
      </c>
      <c r="AA42" s="101">
        <v>40</v>
      </c>
      <c r="AB42" s="102">
        <v>57</v>
      </c>
      <c r="AC42" s="107">
        <v>3.6650377609951135</v>
      </c>
      <c r="AD42" s="108">
        <v>5.4572713643178412</v>
      </c>
      <c r="AE42" s="109">
        <v>5.2732553491966216</v>
      </c>
      <c r="AF42" s="110">
        <v>5.6335511537676126</v>
      </c>
      <c r="AG42" s="97"/>
      <c r="AH42" s="98"/>
      <c r="AI42" s="98"/>
    </row>
    <row r="43" spans="2:35" x14ac:dyDescent="0.25">
      <c r="B43" s="99" t="str">
        <f>+[1]C!B43</f>
        <v>Sokolov</v>
      </c>
      <c r="C43" s="100">
        <v>4521</v>
      </c>
      <c r="D43" s="100">
        <v>655</v>
      </c>
      <c r="E43" s="100">
        <v>401</v>
      </c>
      <c r="F43" s="100">
        <v>179</v>
      </c>
      <c r="G43" s="101">
        <v>43</v>
      </c>
      <c r="H43" s="102">
        <v>125</v>
      </c>
      <c r="I43" s="102">
        <v>97</v>
      </c>
      <c r="J43" s="103">
        <v>4775</v>
      </c>
      <c r="K43" s="100">
        <v>2328</v>
      </c>
      <c r="L43" s="100">
        <v>295</v>
      </c>
      <c r="M43" s="100">
        <v>172</v>
      </c>
      <c r="N43" s="100">
        <v>81</v>
      </c>
      <c r="O43" s="101">
        <v>19</v>
      </c>
      <c r="P43" s="102">
        <v>38</v>
      </c>
      <c r="Q43" s="102">
        <v>53</v>
      </c>
      <c r="R43" s="103">
        <v>2451</v>
      </c>
      <c r="S43" s="102">
        <v>559</v>
      </c>
      <c r="T43" s="101">
        <v>142</v>
      </c>
      <c r="U43" s="101">
        <v>2</v>
      </c>
      <c r="V43" s="101">
        <v>219</v>
      </c>
      <c r="W43" s="104">
        <v>1</v>
      </c>
      <c r="X43" s="105">
        <v>481</v>
      </c>
      <c r="Y43" s="106">
        <v>175</v>
      </c>
      <c r="Z43" s="100">
        <v>175</v>
      </c>
      <c r="AA43" s="101">
        <v>2</v>
      </c>
      <c r="AB43" s="102">
        <v>33</v>
      </c>
      <c r="AC43" s="107">
        <v>5.6182260561822606</v>
      </c>
      <c r="AD43" s="108">
        <v>7.4289621131270005</v>
      </c>
      <c r="AE43" s="109">
        <v>7.7727132526817231</v>
      </c>
      <c r="AF43" s="110">
        <v>7.1031862028646602</v>
      </c>
      <c r="AG43" s="97"/>
      <c r="AH43" s="98"/>
      <c r="AI43" s="98"/>
    </row>
    <row r="44" spans="2:35" x14ac:dyDescent="0.25">
      <c r="B44" s="85" t="str">
        <f>+[1]C!B44</f>
        <v>Karlovarský kraj</v>
      </c>
      <c r="C44" s="86">
        <v>11267</v>
      </c>
      <c r="D44" s="86">
        <v>1744</v>
      </c>
      <c r="E44" s="86">
        <v>1215</v>
      </c>
      <c r="F44" s="86">
        <v>606</v>
      </c>
      <c r="G44" s="87">
        <v>165</v>
      </c>
      <c r="H44" s="88">
        <v>337</v>
      </c>
      <c r="I44" s="88">
        <v>272</v>
      </c>
      <c r="J44" s="89">
        <v>11796</v>
      </c>
      <c r="K44" s="86">
        <v>5676</v>
      </c>
      <c r="L44" s="86">
        <v>745</v>
      </c>
      <c r="M44" s="86">
        <v>568</v>
      </c>
      <c r="N44" s="86">
        <v>304</v>
      </c>
      <c r="O44" s="87">
        <v>84</v>
      </c>
      <c r="P44" s="88">
        <v>114</v>
      </c>
      <c r="Q44" s="88">
        <v>150</v>
      </c>
      <c r="R44" s="89">
        <v>5853</v>
      </c>
      <c r="S44" s="88">
        <v>3689</v>
      </c>
      <c r="T44" s="87">
        <v>518</v>
      </c>
      <c r="U44" s="87">
        <v>72</v>
      </c>
      <c r="V44" s="87">
        <v>462</v>
      </c>
      <c r="W44" s="90">
        <v>5</v>
      </c>
      <c r="X44" s="91">
        <v>3678</v>
      </c>
      <c r="Y44" s="92">
        <v>1144</v>
      </c>
      <c r="Z44" s="86">
        <v>1140</v>
      </c>
      <c r="AA44" s="87">
        <v>53</v>
      </c>
      <c r="AB44" s="88">
        <v>348</v>
      </c>
      <c r="AC44" s="93">
        <v>4.6951273630957662</v>
      </c>
      <c r="AD44" s="94">
        <v>5.4531182741245283</v>
      </c>
      <c r="AE44" s="95">
        <v>5.4548644799042174</v>
      </c>
      <c r="AF44" s="96">
        <v>5.4514361844917927</v>
      </c>
      <c r="AG44" s="97"/>
      <c r="AH44" s="98"/>
      <c r="AI44" s="98"/>
    </row>
    <row r="45" spans="2:35" x14ac:dyDescent="0.25">
      <c r="B45" s="99" t="str">
        <f>+[1]C!B45</f>
        <v>Děčín</v>
      </c>
      <c r="C45" s="100">
        <v>6781</v>
      </c>
      <c r="D45" s="100">
        <v>769</v>
      </c>
      <c r="E45" s="100">
        <v>623</v>
      </c>
      <c r="F45" s="100">
        <v>330</v>
      </c>
      <c r="G45" s="101">
        <v>60</v>
      </c>
      <c r="H45" s="102">
        <v>159</v>
      </c>
      <c r="I45" s="102">
        <v>134</v>
      </c>
      <c r="J45" s="103">
        <v>6927</v>
      </c>
      <c r="K45" s="100">
        <v>3417</v>
      </c>
      <c r="L45" s="100">
        <v>322</v>
      </c>
      <c r="M45" s="100">
        <v>284</v>
      </c>
      <c r="N45" s="100">
        <v>169</v>
      </c>
      <c r="O45" s="101">
        <v>28</v>
      </c>
      <c r="P45" s="102">
        <v>41</v>
      </c>
      <c r="Q45" s="102">
        <v>74</v>
      </c>
      <c r="R45" s="103">
        <v>3455</v>
      </c>
      <c r="S45" s="102">
        <v>1219</v>
      </c>
      <c r="T45" s="101">
        <v>150</v>
      </c>
      <c r="U45" s="101">
        <v>30</v>
      </c>
      <c r="V45" s="101">
        <v>154</v>
      </c>
      <c r="W45" s="104">
        <v>0</v>
      </c>
      <c r="X45" s="105">
        <v>1185</v>
      </c>
      <c r="Y45" s="106">
        <v>317</v>
      </c>
      <c r="Z45" s="100">
        <v>317</v>
      </c>
      <c r="AA45" s="101">
        <v>30</v>
      </c>
      <c r="AB45" s="102">
        <v>289</v>
      </c>
      <c r="AC45" s="107">
        <v>2.1530747677333726</v>
      </c>
      <c r="AD45" s="108">
        <v>7.7905852957122308</v>
      </c>
      <c r="AE45" s="109">
        <v>7.9469559975889084</v>
      </c>
      <c r="AF45" s="110">
        <v>7.6410504715132239</v>
      </c>
      <c r="AG45" s="97"/>
      <c r="AH45" s="98"/>
      <c r="AI45" s="98"/>
    </row>
    <row r="46" spans="2:35" x14ac:dyDescent="0.25">
      <c r="B46" s="99" t="str">
        <f>+[1]C!B46</f>
        <v>Chomutov</v>
      </c>
      <c r="C46" s="100">
        <v>7198</v>
      </c>
      <c r="D46" s="100">
        <v>701</v>
      </c>
      <c r="E46" s="100">
        <v>645</v>
      </c>
      <c r="F46" s="100">
        <v>329</v>
      </c>
      <c r="G46" s="101">
        <v>89</v>
      </c>
      <c r="H46" s="102">
        <v>198</v>
      </c>
      <c r="I46" s="102">
        <v>118</v>
      </c>
      <c r="J46" s="103">
        <v>7254</v>
      </c>
      <c r="K46" s="100">
        <v>3819</v>
      </c>
      <c r="L46" s="100">
        <v>349</v>
      </c>
      <c r="M46" s="100">
        <v>290</v>
      </c>
      <c r="N46" s="100">
        <v>166</v>
      </c>
      <c r="O46" s="101">
        <v>55</v>
      </c>
      <c r="P46" s="102">
        <v>63</v>
      </c>
      <c r="Q46" s="102">
        <v>61</v>
      </c>
      <c r="R46" s="103">
        <v>3878</v>
      </c>
      <c r="S46" s="102">
        <v>955</v>
      </c>
      <c r="T46" s="101">
        <v>205</v>
      </c>
      <c r="U46" s="101">
        <v>46</v>
      </c>
      <c r="V46" s="101">
        <v>238</v>
      </c>
      <c r="W46" s="104">
        <v>1</v>
      </c>
      <c r="X46" s="105">
        <v>877</v>
      </c>
      <c r="Y46" s="106">
        <v>325</v>
      </c>
      <c r="Z46" s="100">
        <v>325</v>
      </c>
      <c r="AA46" s="101">
        <v>0</v>
      </c>
      <c r="AB46" s="102">
        <v>77</v>
      </c>
      <c r="AC46" s="107">
        <v>0.77799388719088636</v>
      </c>
      <c r="AD46" s="108">
        <v>8.2285483161037813</v>
      </c>
      <c r="AE46" s="109">
        <v>9.050718408448974</v>
      </c>
      <c r="AF46" s="110">
        <v>7.4562820098740366</v>
      </c>
      <c r="AG46" s="97"/>
      <c r="AH46" s="98"/>
      <c r="AI46" s="98"/>
    </row>
    <row r="47" spans="2:35" x14ac:dyDescent="0.25">
      <c r="B47" s="99" t="str">
        <f>+[1]C!B47</f>
        <v>Litoměřice</v>
      </c>
      <c r="C47" s="100">
        <v>4822</v>
      </c>
      <c r="D47" s="100">
        <v>799</v>
      </c>
      <c r="E47" s="100">
        <v>525</v>
      </c>
      <c r="F47" s="100">
        <v>306</v>
      </c>
      <c r="G47" s="101">
        <v>85</v>
      </c>
      <c r="H47" s="102">
        <v>84</v>
      </c>
      <c r="I47" s="102">
        <v>135</v>
      </c>
      <c r="J47" s="103">
        <v>5096</v>
      </c>
      <c r="K47" s="100">
        <v>2572</v>
      </c>
      <c r="L47" s="100">
        <v>335</v>
      </c>
      <c r="M47" s="100">
        <v>242</v>
      </c>
      <c r="N47" s="100">
        <v>156</v>
      </c>
      <c r="O47" s="101">
        <v>45</v>
      </c>
      <c r="P47" s="102">
        <v>19</v>
      </c>
      <c r="Q47" s="102">
        <v>67</v>
      </c>
      <c r="R47" s="103">
        <v>2665</v>
      </c>
      <c r="S47" s="102">
        <v>1093</v>
      </c>
      <c r="T47" s="101">
        <v>192</v>
      </c>
      <c r="U47" s="101">
        <v>121</v>
      </c>
      <c r="V47" s="101">
        <v>163</v>
      </c>
      <c r="W47" s="104">
        <v>47</v>
      </c>
      <c r="X47" s="105">
        <v>1048</v>
      </c>
      <c r="Y47" s="106">
        <v>253</v>
      </c>
      <c r="Z47" s="100">
        <v>253</v>
      </c>
      <c r="AA47" s="101">
        <v>6</v>
      </c>
      <c r="AB47" s="102">
        <v>66</v>
      </c>
      <c r="AC47" s="107">
        <v>5.6822895064288677</v>
      </c>
      <c r="AD47" s="108">
        <v>6.3011161977264543</v>
      </c>
      <c r="AE47" s="109">
        <v>6.7525473839818382</v>
      </c>
      <c r="AF47" s="110">
        <v>5.8723233538939867</v>
      </c>
      <c r="AG47" s="97"/>
      <c r="AH47" s="98"/>
      <c r="AI47" s="98"/>
    </row>
    <row r="48" spans="2:35" x14ac:dyDescent="0.25">
      <c r="B48" s="99" t="str">
        <f>+[1]C!B48</f>
        <v>Louny</v>
      </c>
      <c r="C48" s="100">
        <v>4283</v>
      </c>
      <c r="D48" s="100">
        <v>538</v>
      </c>
      <c r="E48" s="100">
        <v>388</v>
      </c>
      <c r="F48" s="100">
        <v>220</v>
      </c>
      <c r="G48" s="101">
        <v>43</v>
      </c>
      <c r="H48" s="102">
        <v>83</v>
      </c>
      <c r="I48" s="102">
        <v>85</v>
      </c>
      <c r="J48" s="103">
        <v>4433</v>
      </c>
      <c r="K48" s="100">
        <v>2291</v>
      </c>
      <c r="L48" s="100">
        <v>187</v>
      </c>
      <c r="M48" s="100">
        <v>200</v>
      </c>
      <c r="N48" s="100">
        <v>123</v>
      </c>
      <c r="O48" s="101">
        <v>33</v>
      </c>
      <c r="P48" s="102">
        <v>25</v>
      </c>
      <c r="Q48" s="102">
        <v>52</v>
      </c>
      <c r="R48" s="103">
        <v>2278</v>
      </c>
      <c r="S48" s="102">
        <v>1069</v>
      </c>
      <c r="T48" s="101">
        <v>279</v>
      </c>
      <c r="U48" s="101">
        <v>52</v>
      </c>
      <c r="V48" s="101">
        <v>311</v>
      </c>
      <c r="W48" s="104">
        <v>0</v>
      </c>
      <c r="X48" s="105">
        <v>985</v>
      </c>
      <c r="Y48" s="106">
        <v>419</v>
      </c>
      <c r="Z48" s="100">
        <v>419</v>
      </c>
      <c r="AA48" s="101">
        <v>0</v>
      </c>
      <c r="AB48" s="102">
        <v>182</v>
      </c>
      <c r="AC48" s="107">
        <v>3.5022180714452484</v>
      </c>
      <c r="AD48" s="108">
        <v>6.9734445067264579</v>
      </c>
      <c r="AE48" s="109">
        <v>7.2525658508576756</v>
      </c>
      <c r="AF48" s="110">
        <v>6.7072753404968859</v>
      </c>
      <c r="AG48" s="97"/>
      <c r="AH48" s="98"/>
      <c r="AI48" s="98"/>
    </row>
    <row r="49" spans="2:35" x14ac:dyDescent="0.25">
      <c r="B49" s="99" t="str">
        <f>+[1]C!B49</f>
        <v>Most</v>
      </c>
      <c r="C49" s="100">
        <v>7723</v>
      </c>
      <c r="D49" s="100">
        <v>612</v>
      </c>
      <c r="E49" s="100">
        <v>638</v>
      </c>
      <c r="F49" s="100">
        <v>353</v>
      </c>
      <c r="G49" s="101">
        <v>74</v>
      </c>
      <c r="H49" s="102">
        <v>182</v>
      </c>
      <c r="I49" s="102">
        <v>103</v>
      </c>
      <c r="J49" s="103">
        <v>7697</v>
      </c>
      <c r="K49" s="100">
        <v>4190</v>
      </c>
      <c r="L49" s="100">
        <v>298</v>
      </c>
      <c r="M49" s="100">
        <v>305</v>
      </c>
      <c r="N49" s="100">
        <v>193</v>
      </c>
      <c r="O49" s="101">
        <v>42</v>
      </c>
      <c r="P49" s="102">
        <v>60</v>
      </c>
      <c r="Q49" s="102">
        <v>52</v>
      </c>
      <c r="R49" s="103">
        <v>4183</v>
      </c>
      <c r="S49" s="102">
        <v>1515</v>
      </c>
      <c r="T49" s="101">
        <v>295</v>
      </c>
      <c r="U49" s="101">
        <v>245</v>
      </c>
      <c r="V49" s="101">
        <v>156</v>
      </c>
      <c r="W49" s="104">
        <v>0</v>
      </c>
      <c r="X49" s="105">
        <v>1409</v>
      </c>
      <c r="Y49" s="106">
        <v>499</v>
      </c>
      <c r="Z49" s="100">
        <v>499</v>
      </c>
      <c r="AA49" s="101">
        <v>13</v>
      </c>
      <c r="AB49" s="102">
        <v>375</v>
      </c>
      <c r="AC49" s="107">
        <v>-0.33665673960896025</v>
      </c>
      <c r="AD49" s="108">
        <v>10.078910559235704</v>
      </c>
      <c r="AE49" s="109">
        <v>11.354081354081353</v>
      </c>
      <c r="AF49" s="110">
        <v>8.8858806702084188</v>
      </c>
      <c r="AG49" s="97"/>
      <c r="AH49" s="98"/>
      <c r="AI49" s="98"/>
    </row>
    <row r="50" spans="2:35" x14ac:dyDescent="0.25">
      <c r="B50" s="99" t="str">
        <f>+[1]C!B50</f>
        <v>Teplice</v>
      </c>
      <c r="C50" s="100">
        <v>5889</v>
      </c>
      <c r="D50" s="100">
        <v>654</v>
      </c>
      <c r="E50" s="100">
        <v>529</v>
      </c>
      <c r="F50" s="100">
        <v>239</v>
      </c>
      <c r="G50" s="101">
        <v>176</v>
      </c>
      <c r="H50" s="102">
        <v>164</v>
      </c>
      <c r="I50" s="102">
        <v>126</v>
      </c>
      <c r="J50" s="103">
        <v>6014</v>
      </c>
      <c r="K50" s="100">
        <v>3170</v>
      </c>
      <c r="L50" s="100">
        <v>309</v>
      </c>
      <c r="M50" s="100">
        <v>262</v>
      </c>
      <c r="N50" s="100">
        <v>130</v>
      </c>
      <c r="O50" s="101">
        <v>96</v>
      </c>
      <c r="P50" s="102">
        <v>58</v>
      </c>
      <c r="Q50" s="102">
        <v>74</v>
      </c>
      <c r="R50" s="103">
        <v>3217</v>
      </c>
      <c r="S50" s="102">
        <v>1451</v>
      </c>
      <c r="T50" s="101">
        <v>172</v>
      </c>
      <c r="U50" s="101">
        <v>122</v>
      </c>
      <c r="V50" s="101">
        <v>31</v>
      </c>
      <c r="W50" s="104">
        <v>0</v>
      </c>
      <c r="X50" s="105">
        <v>1470</v>
      </c>
      <c r="Y50" s="106">
        <v>311</v>
      </c>
      <c r="Z50" s="100">
        <v>311</v>
      </c>
      <c r="AA50" s="101">
        <v>0</v>
      </c>
      <c r="AB50" s="102">
        <v>140</v>
      </c>
      <c r="AC50" s="107">
        <v>2.1226014603498049</v>
      </c>
      <c r="AD50" s="108">
        <v>6.4316056779750275</v>
      </c>
      <c r="AE50" s="109">
        <v>7.0777804700751155</v>
      </c>
      <c r="AF50" s="110">
        <v>5.8280334065138177</v>
      </c>
      <c r="AG50" s="97"/>
      <c r="AH50" s="98"/>
      <c r="AI50" s="98"/>
    </row>
    <row r="51" spans="2:35" x14ac:dyDescent="0.25">
      <c r="B51" s="99" t="str">
        <f>+[1]C!B51</f>
        <v>Ústí nad Labem</v>
      </c>
      <c r="C51" s="100">
        <v>7021</v>
      </c>
      <c r="D51" s="100">
        <v>586</v>
      </c>
      <c r="E51" s="100">
        <v>500</v>
      </c>
      <c r="F51" s="100">
        <v>296</v>
      </c>
      <c r="G51" s="101">
        <v>44</v>
      </c>
      <c r="H51" s="102">
        <v>100</v>
      </c>
      <c r="I51" s="102">
        <v>104</v>
      </c>
      <c r="J51" s="103">
        <v>7107</v>
      </c>
      <c r="K51" s="100">
        <v>3428</v>
      </c>
      <c r="L51" s="100">
        <v>233</v>
      </c>
      <c r="M51" s="100">
        <v>219</v>
      </c>
      <c r="N51" s="100">
        <v>139</v>
      </c>
      <c r="O51" s="101">
        <v>22</v>
      </c>
      <c r="P51" s="102">
        <v>23</v>
      </c>
      <c r="Q51" s="102">
        <v>57</v>
      </c>
      <c r="R51" s="103">
        <v>3442</v>
      </c>
      <c r="S51" s="102">
        <v>772</v>
      </c>
      <c r="T51" s="101">
        <v>169</v>
      </c>
      <c r="U51" s="101">
        <v>246</v>
      </c>
      <c r="V51" s="101">
        <v>35</v>
      </c>
      <c r="W51" s="104">
        <v>0</v>
      </c>
      <c r="X51" s="105">
        <v>660</v>
      </c>
      <c r="Y51" s="106">
        <v>158</v>
      </c>
      <c r="Z51" s="100">
        <v>158</v>
      </c>
      <c r="AA51" s="101">
        <v>8</v>
      </c>
      <c r="AB51" s="102">
        <v>48</v>
      </c>
      <c r="AC51" s="107">
        <v>1.2248967383563596</v>
      </c>
      <c r="AD51" s="108">
        <v>8.6422136422136422</v>
      </c>
      <c r="AE51" s="109">
        <v>8.3916265765180071</v>
      </c>
      <c r="AF51" s="110">
        <v>8.8877564020894368</v>
      </c>
      <c r="AG51" s="97"/>
      <c r="AH51" s="98"/>
      <c r="AI51" s="98"/>
    </row>
    <row r="52" spans="2:35" x14ac:dyDescent="0.25">
      <c r="B52" s="85" t="str">
        <f>+[1]C!B52</f>
        <v>Ústecký kraj</v>
      </c>
      <c r="C52" s="86">
        <v>43717</v>
      </c>
      <c r="D52" s="86">
        <v>4659</v>
      </c>
      <c r="E52" s="86">
        <v>3848</v>
      </c>
      <c r="F52" s="86">
        <v>2073</v>
      </c>
      <c r="G52" s="87">
        <v>571</v>
      </c>
      <c r="H52" s="88">
        <v>970</v>
      </c>
      <c r="I52" s="88">
        <v>805</v>
      </c>
      <c r="J52" s="89">
        <v>44528</v>
      </c>
      <c r="K52" s="86">
        <v>22887</v>
      </c>
      <c r="L52" s="86">
        <v>2033</v>
      </c>
      <c r="M52" s="86">
        <v>1802</v>
      </c>
      <c r="N52" s="86">
        <v>1076</v>
      </c>
      <c r="O52" s="87">
        <v>321</v>
      </c>
      <c r="P52" s="88">
        <v>289</v>
      </c>
      <c r="Q52" s="88">
        <v>437</v>
      </c>
      <c r="R52" s="89">
        <v>23118</v>
      </c>
      <c r="S52" s="88">
        <v>8074</v>
      </c>
      <c r="T52" s="87">
        <v>1462</v>
      </c>
      <c r="U52" s="87">
        <v>862</v>
      </c>
      <c r="V52" s="87">
        <v>1088</v>
      </c>
      <c r="W52" s="90">
        <v>48</v>
      </c>
      <c r="X52" s="91">
        <v>7634</v>
      </c>
      <c r="Y52" s="92">
        <v>2282</v>
      </c>
      <c r="Z52" s="86">
        <v>2282</v>
      </c>
      <c r="AA52" s="87">
        <v>57</v>
      </c>
      <c r="AB52" s="88">
        <v>1177</v>
      </c>
      <c r="AC52" s="93">
        <v>1.855113571379555</v>
      </c>
      <c r="AD52" s="94">
        <v>7.7865242659767757</v>
      </c>
      <c r="AE52" s="95">
        <v>8.2737719122337712</v>
      </c>
      <c r="AF52" s="96">
        <v>7.3239679455174374</v>
      </c>
      <c r="AG52" s="97"/>
      <c r="AH52" s="98"/>
      <c r="AI52" s="98"/>
    </row>
    <row r="53" spans="2:35" x14ac:dyDescent="0.25">
      <c r="B53" s="99" t="str">
        <f>+[1]C!B53</f>
        <v>Česká Lípa</v>
      </c>
      <c r="C53" s="100">
        <v>3251</v>
      </c>
      <c r="D53" s="100">
        <v>577</v>
      </c>
      <c r="E53" s="100">
        <v>463</v>
      </c>
      <c r="F53" s="100">
        <v>239</v>
      </c>
      <c r="G53" s="101">
        <v>56</v>
      </c>
      <c r="H53" s="102">
        <v>113</v>
      </c>
      <c r="I53" s="102">
        <v>111</v>
      </c>
      <c r="J53" s="103">
        <v>3365</v>
      </c>
      <c r="K53" s="100">
        <v>1788</v>
      </c>
      <c r="L53" s="100">
        <v>257</v>
      </c>
      <c r="M53" s="100">
        <v>240</v>
      </c>
      <c r="N53" s="100">
        <v>145</v>
      </c>
      <c r="O53" s="101">
        <v>32</v>
      </c>
      <c r="P53" s="102">
        <v>30</v>
      </c>
      <c r="Q53" s="102">
        <v>65</v>
      </c>
      <c r="R53" s="103">
        <v>1805</v>
      </c>
      <c r="S53" s="102">
        <v>1439</v>
      </c>
      <c r="T53" s="101">
        <v>169</v>
      </c>
      <c r="U53" s="101">
        <v>57</v>
      </c>
      <c r="V53" s="101">
        <v>272</v>
      </c>
      <c r="W53" s="104">
        <v>15</v>
      </c>
      <c r="X53" s="105">
        <v>1294</v>
      </c>
      <c r="Y53" s="106">
        <v>551</v>
      </c>
      <c r="Z53" s="100">
        <v>551</v>
      </c>
      <c r="AA53" s="101">
        <v>6</v>
      </c>
      <c r="AB53" s="102">
        <v>129</v>
      </c>
      <c r="AC53" s="107">
        <v>3.5066133497385419</v>
      </c>
      <c r="AD53" s="108">
        <v>4.2398149898913502</v>
      </c>
      <c r="AE53" s="109">
        <v>4.5400978139178605</v>
      </c>
      <c r="AF53" s="110">
        <v>3.9470282382005686</v>
      </c>
      <c r="AG53" s="97"/>
      <c r="AH53" s="98"/>
      <c r="AI53" s="98"/>
    </row>
    <row r="54" spans="2:35" x14ac:dyDescent="0.25">
      <c r="B54" s="99" t="str">
        <f>+[1]C!B54</f>
        <v>Jablonec nad Nisou</v>
      </c>
      <c r="C54" s="100">
        <v>3144</v>
      </c>
      <c r="D54" s="100">
        <v>369</v>
      </c>
      <c r="E54" s="100">
        <v>323</v>
      </c>
      <c r="F54" s="100">
        <v>189</v>
      </c>
      <c r="G54" s="101">
        <v>37</v>
      </c>
      <c r="H54" s="102">
        <v>61</v>
      </c>
      <c r="I54" s="102">
        <v>73</v>
      </c>
      <c r="J54" s="103">
        <v>3190</v>
      </c>
      <c r="K54" s="100">
        <v>1722</v>
      </c>
      <c r="L54" s="100">
        <v>147</v>
      </c>
      <c r="M54" s="100">
        <v>160</v>
      </c>
      <c r="N54" s="100">
        <v>101</v>
      </c>
      <c r="O54" s="101">
        <v>22</v>
      </c>
      <c r="P54" s="102">
        <v>20</v>
      </c>
      <c r="Q54" s="102">
        <v>39</v>
      </c>
      <c r="R54" s="103">
        <v>1709</v>
      </c>
      <c r="S54" s="102">
        <v>841</v>
      </c>
      <c r="T54" s="101">
        <v>90</v>
      </c>
      <c r="U54" s="101">
        <v>0</v>
      </c>
      <c r="V54" s="101">
        <v>131</v>
      </c>
      <c r="W54" s="104">
        <v>2</v>
      </c>
      <c r="X54" s="105">
        <v>802</v>
      </c>
      <c r="Y54" s="106">
        <v>98</v>
      </c>
      <c r="Z54" s="100">
        <v>96</v>
      </c>
      <c r="AA54" s="101">
        <v>4</v>
      </c>
      <c r="AB54" s="102">
        <v>27</v>
      </c>
      <c r="AC54" s="107">
        <v>1.4631043256997456</v>
      </c>
      <c r="AD54" s="108">
        <v>4.8989768721520077</v>
      </c>
      <c r="AE54" s="109">
        <v>5.2713392517876265</v>
      </c>
      <c r="AF54" s="110">
        <v>4.5298911182633708</v>
      </c>
      <c r="AG54" s="97"/>
      <c r="AH54" s="98"/>
      <c r="AI54" s="98"/>
    </row>
    <row r="55" spans="2:35" x14ac:dyDescent="0.25">
      <c r="B55" s="99" t="str">
        <f>+[1]C!B55</f>
        <v>Liberec</v>
      </c>
      <c r="C55" s="100">
        <v>6738</v>
      </c>
      <c r="D55" s="100">
        <v>839</v>
      </c>
      <c r="E55" s="100">
        <v>707</v>
      </c>
      <c r="F55" s="100">
        <v>377</v>
      </c>
      <c r="G55" s="101">
        <v>93</v>
      </c>
      <c r="H55" s="102">
        <v>168</v>
      </c>
      <c r="I55" s="102">
        <v>162</v>
      </c>
      <c r="J55" s="103">
        <v>6870</v>
      </c>
      <c r="K55" s="100">
        <v>3705</v>
      </c>
      <c r="L55" s="100">
        <v>333</v>
      </c>
      <c r="M55" s="100">
        <v>365</v>
      </c>
      <c r="N55" s="100">
        <v>201</v>
      </c>
      <c r="O55" s="101">
        <v>52</v>
      </c>
      <c r="P55" s="102">
        <v>65</v>
      </c>
      <c r="Q55" s="102">
        <v>99</v>
      </c>
      <c r="R55" s="103">
        <v>3673</v>
      </c>
      <c r="S55" s="102">
        <v>2642</v>
      </c>
      <c r="T55" s="101">
        <v>439</v>
      </c>
      <c r="U55" s="101">
        <v>50</v>
      </c>
      <c r="V55" s="101">
        <v>429</v>
      </c>
      <c r="W55" s="104">
        <v>2</v>
      </c>
      <c r="X55" s="105">
        <v>2604</v>
      </c>
      <c r="Y55" s="106">
        <v>796</v>
      </c>
      <c r="Z55" s="100">
        <v>793</v>
      </c>
      <c r="AA55" s="101">
        <v>5</v>
      </c>
      <c r="AB55" s="102">
        <v>315</v>
      </c>
      <c r="AC55" s="107">
        <v>1.9590382902938557</v>
      </c>
      <c r="AD55" s="108">
        <v>5.7483316598096623</v>
      </c>
      <c r="AE55" s="109">
        <v>6.1870865688812193</v>
      </c>
      <c r="AF55" s="110">
        <v>5.3193919690712592</v>
      </c>
      <c r="AG55" s="97"/>
      <c r="AH55" s="98"/>
      <c r="AI55" s="98"/>
    </row>
    <row r="56" spans="2:35" x14ac:dyDescent="0.25">
      <c r="B56" s="99" t="str">
        <f>+[1]C!B56</f>
        <v>Semily</v>
      </c>
      <c r="C56" s="100">
        <v>2485</v>
      </c>
      <c r="D56" s="100">
        <v>512</v>
      </c>
      <c r="E56" s="100">
        <v>318</v>
      </c>
      <c r="F56" s="100">
        <v>226</v>
      </c>
      <c r="G56" s="101">
        <v>47</v>
      </c>
      <c r="H56" s="102">
        <v>42</v>
      </c>
      <c r="I56" s="102">
        <v>50</v>
      </c>
      <c r="J56" s="103">
        <v>2679</v>
      </c>
      <c r="K56" s="100">
        <v>1331</v>
      </c>
      <c r="L56" s="100">
        <v>160</v>
      </c>
      <c r="M56" s="100">
        <v>150</v>
      </c>
      <c r="N56" s="100">
        <v>102</v>
      </c>
      <c r="O56" s="101">
        <v>23</v>
      </c>
      <c r="P56" s="102">
        <v>17</v>
      </c>
      <c r="Q56" s="102">
        <v>31</v>
      </c>
      <c r="R56" s="103">
        <v>1341</v>
      </c>
      <c r="S56" s="102">
        <v>938</v>
      </c>
      <c r="T56" s="101">
        <v>137</v>
      </c>
      <c r="U56" s="101">
        <v>0</v>
      </c>
      <c r="V56" s="101">
        <v>168</v>
      </c>
      <c r="W56" s="104">
        <v>0</v>
      </c>
      <c r="X56" s="105">
        <v>907</v>
      </c>
      <c r="Y56" s="106">
        <v>276</v>
      </c>
      <c r="Z56" s="100">
        <v>271</v>
      </c>
      <c r="AA56" s="101">
        <v>24</v>
      </c>
      <c r="AB56" s="102">
        <v>72</v>
      </c>
      <c r="AC56" s="107">
        <v>7.8068410462776656</v>
      </c>
      <c r="AD56" s="108">
        <v>5.4938168449197864</v>
      </c>
      <c r="AE56" s="109">
        <v>5.639727026911026</v>
      </c>
      <c r="AF56" s="110">
        <v>5.3554714524071141</v>
      </c>
      <c r="AG56" s="97"/>
      <c r="AH56" s="98"/>
      <c r="AI56" s="98"/>
    </row>
    <row r="57" spans="2:35" x14ac:dyDescent="0.25">
      <c r="B57" s="85" t="str">
        <f>+[1]C!B57</f>
        <v>Liberecký kraj</v>
      </c>
      <c r="C57" s="86">
        <v>15618</v>
      </c>
      <c r="D57" s="86">
        <v>2297</v>
      </c>
      <c r="E57" s="86">
        <v>1811</v>
      </c>
      <c r="F57" s="86">
        <v>1031</v>
      </c>
      <c r="G57" s="87">
        <v>233</v>
      </c>
      <c r="H57" s="88">
        <v>384</v>
      </c>
      <c r="I57" s="88">
        <v>396</v>
      </c>
      <c r="J57" s="89">
        <v>16104</v>
      </c>
      <c r="K57" s="86">
        <v>8546</v>
      </c>
      <c r="L57" s="86">
        <v>897</v>
      </c>
      <c r="M57" s="86">
        <v>915</v>
      </c>
      <c r="N57" s="86">
        <v>549</v>
      </c>
      <c r="O57" s="87">
        <v>129</v>
      </c>
      <c r="P57" s="88">
        <v>132</v>
      </c>
      <c r="Q57" s="88">
        <v>234</v>
      </c>
      <c r="R57" s="89">
        <v>8528</v>
      </c>
      <c r="S57" s="88">
        <v>5860</v>
      </c>
      <c r="T57" s="87">
        <v>835</v>
      </c>
      <c r="U57" s="87">
        <v>107</v>
      </c>
      <c r="V57" s="87">
        <v>1000</v>
      </c>
      <c r="W57" s="90">
        <v>19</v>
      </c>
      <c r="X57" s="91">
        <v>5607</v>
      </c>
      <c r="Y57" s="92">
        <v>1721</v>
      </c>
      <c r="Z57" s="86">
        <v>1711</v>
      </c>
      <c r="AA57" s="87">
        <v>39</v>
      </c>
      <c r="AB57" s="88">
        <v>543</v>
      </c>
      <c r="AC57" s="93">
        <v>3.1117940837495199</v>
      </c>
      <c r="AD57" s="94">
        <v>5.173031877682142</v>
      </c>
      <c r="AE57" s="95">
        <v>5.5160694391561256</v>
      </c>
      <c r="AF57" s="96">
        <v>4.8386542492869173</v>
      </c>
      <c r="AG57" s="97"/>
      <c r="AH57" s="98"/>
      <c r="AI57" s="98"/>
    </row>
    <row r="58" spans="2:35" x14ac:dyDescent="0.25">
      <c r="B58" s="119" t="str">
        <f>+[1]C!B58</f>
        <v>Hradec Králové</v>
      </c>
      <c r="C58" s="111">
        <v>4786</v>
      </c>
      <c r="D58" s="111">
        <v>709</v>
      </c>
      <c r="E58" s="111">
        <v>571</v>
      </c>
      <c r="F58" s="111">
        <v>363</v>
      </c>
      <c r="G58" s="112">
        <v>43</v>
      </c>
      <c r="H58" s="113">
        <v>86</v>
      </c>
      <c r="I58" s="113">
        <v>122</v>
      </c>
      <c r="J58" s="114">
        <v>4924</v>
      </c>
      <c r="K58" s="111">
        <v>2417</v>
      </c>
      <c r="L58" s="111">
        <v>267</v>
      </c>
      <c r="M58" s="111">
        <v>276</v>
      </c>
      <c r="N58" s="111">
        <v>190</v>
      </c>
      <c r="O58" s="112">
        <v>27</v>
      </c>
      <c r="P58" s="113">
        <v>22</v>
      </c>
      <c r="Q58" s="113">
        <v>64</v>
      </c>
      <c r="R58" s="114">
        <v>2408</v>
      </c>
      <c r="S58" s="113">
        <v>1987</v>
      </c>
      <c r="T58" s="112">
        <v>546</v>
      </c>
      <c r="U58" s="112">
        <v>0</v>
      </c>
      <c r="V58" s="112">
        <v>705</v>
      </c>
      <c r="W58" s="115">
        <v>0</v>
      </c>
      <c r="X58" s="116">
        <v>1828</v>
      </c>
      <c r="Y58" s="117">
        <v>510</v>
      </c>
      <c r="Z58" s="111">
        <v>510</v>
      </c>
      <c r="AA58" s="112">
        <v>33</v>
      </c>
      <c r="AB58" s="102">
        <v>149</v>
      </c>
      <c r="AC58" s="107">
        <v>2.8834099456748854</v>
      </c>
      <c r="AD58" s="108">
        <v>4.292991929175173</v>
      </c>
      <c r="AE58" s="109">
        <v>4.1954542830199575</v>
      </c>
      <c r="AF58" s="110">
        <v>4.3888689203760807</v>
      </c>
      <c r="AG58" s="97"/>
      <c r="AH58" s="98"/>
      <c r="AI58" s="98"/>
    </row>
    <row r="59" spans="2:35" x14ac:dyDescent="0.25">
      <c r="B59" s="99" t="str">
        <f>+[1]C!B59</f>
        <v>Jičín</v>
      </c>
      <c r="C59" s="100">
        <v>1462</v>
      </c>
      <c r="D59" s="100">
        <v>334</v>
      </c>
      <c r="E59" s="100">
        <v>210</v>
      </c>
      <c r="F59" s="100">
        <v>126</v>
      </c>
      <c r="G59" s="101">
        <v>40</v>
      </c>
      <c r="H59" s="102">
        <v>32</v>
      </c>
      <c r="I59" s="102">
        <v>52</v>
      </c>
      <c r="J59" s="103">
        <v>1586</v>
      </c>
      <c r="K59" s="100">
        <v>771</v>
      </c>
      <c r="L59" s="100">
        <v>130</v>
      </c>
      <c r="M59" s="100">
        <v>112</v>
      </c>
      <c r="N59" s="100">
        <v>72</v>
      </c>
      <c r="O59" s="101">
        <v>27</v>
      </c>
      <c r="P59" s="102">
        <v>10</v>
      </c>
      <c r="Q59" s="102">
        <v>30</v>
      </c>
      <c r="R59" s="103">
        <v>789</v>
      </c>
      <c r="S59" s="102">
        <v>677</v>
      </c>
      <c r="T59" s="101">
        <v>150</v>
      </c>
      <c r="U59" s="101">
        <v>0</v>
      </c>
      <c r="V59" s="101">
        <v>120</v>
      </c>
      <c r="W59" s="104">
        <v>0</v>
      </c>
      <c r="X59" s="105">
        <v>707</v>
      </c>
      <c r="Y59" s="106">
        <v>243</v>
      </c>
      <c r="Z59" s="100">
        <v>243</v>
      </c>
      <c r="AA59" s="101">
        <v>6</v>
      </c>
      <c r="AB59" s="102">
        <v>60</v>
      </c>
      <c r="AC59" s="107">
        <v>8.4815321477428185</v>
      </c>
      <c r="AD59" s="108">
        <v>2.956169144622514</v>
      </c>
      <c r="AE59" s="109">
        <v>3.0221305623859758</v>
      </c>
      <c r="AF59" s="110">
        <v>2.8935881998795909</v>
      </c>
      <c r="AG59" s="97"/>
      <c r="AH59" s="98"/>
      <c r="AI59" s="98"/>
    </row>
    <row r="60" spans="2:35" x14ac:dyDescent="0.25">
      <c r="B60" s="99" t="str">
        <f>+[1]C!B60</f>
        <v>Náchod</v>
      </c>
      <c r="C60" s="100">
        <v>3011</v>
      </c>
      <c r="D60" s="100">
        <v>597</v>
      </c>
      <c r="E60" s="100">
        <v>290</v>
      </c>
      <c r="F60" s="100">
        <v>175</v>
      </c>
      <c r="G60" s="101">
        <v>19</v>
      </c>
      <c r="H60" s="102">
        <v>44</v>
      </c>
      <c r="I60" s="102">
        <v>71</v>
      </c>
      <c r="J60" s="103">
        <v>3318</v>
      </c>
      <c r="K60" s="100">
        <v>1482</v>
      </c>
      <c r="L60" s="100">
        <v>172</v>
      </c>
      <c r="M60" s="100">
        <v>144</v>
      </c>
      <c r="N60" s="100">
        <v>83</v>
      </c>
      <c r="O60" s="101">
        <v>10</v>
      </c>
      <c r="P60" s="102">
        <v>17</v>
      </c>
      <c r="Q60" s="102">
        <v>44</v>
      </c>
      <c r="R60" s="103">
        <v>1510</v>
      </c>
      <c r="S60" s="102">
        <v>1035</v>
      </c>
      <c r="T60" s="101">
        <v>143</v>
      </c>
      <c r="U60" s="101">
        <v>0</v>
      </c>
      <c r="V60" s="101">
        <v>239</v>
      </c>
      <c r="W60" s="104">
        <v>0</v>
      </c>
      <c r="X60" s="105">
        <v>939</v>
      </c>
      <c r="Y60" s="106">
        <v>289</v>
      </c>
      <c r="Z60" s="100">
        <v>286</v>
      </c>
      <c r="AA60" s="101">
        <v>6</v>
      </c>
      <c r="AB60" s="102">
        <v>144</v>
      </c>
      <c r="AC60" s="107">
        <v>10.19594818997011</v>
      </c>
      <c r="AD60" s="108">
        <v>4.3962830914348281</v>
      </c>
      <c r="AE60" s="109">
        <v>4.0074052976360015</v>
      </c>
      <c r="AF60" s="110">
        <v>4.774161408170043</v>
      </c>
      <c r="AG60" s="97"/>
      <c r="AH60" s="98"/>
      <c r="AI60" s="98"/>
    </row>
    <row r="61" spans="2:35" x14ac:dyDescent="0.25">
      <c r="B61" s="99" t="str">
        <f>+[1]C!B61</f>
        <v>Rychnov nad Kněžnou</v>
      </c>
      <c r="C61" s="100">
        <v>978</v>
      </c>
      <c r="D61" s="100">
        <v>228</v>
      </c>
      <c r="E61" s="100">
        <v>222</v>
      </c>
      <c r="F61" s="100">
        <v>111</v>
      </c>
      <c r="G61" s="101">
        <v>31</v>
      </c>
      <c r="H61" s="102">
        <v>56</v>
      </c>
      <c r="I61" s="102">
        <v>55</v>
      </c>
      <c r="J61" s="103">
        <v>984</v>
      </c>
      <c r="K61" s="100">
        <v>583</v>
      </c>
      <c r="L61" s="100">
        <v>109</v>
      </c>
      <c r="M61" s="100">
        <v>117</v>
      </c>
      <c r="N61" s="100">
        <v>66</v>
      </c>
      <c r="O61" s="101">
        <v>15</v>
      </c>
      <c r="P61" s="102">
        <v>21</v>
      </c>
      <c r="Q61" s="102">
        <v>30</v>
      </c>
      <c r="R61" s="103">
        <v>575</v>
      </c>
      <c r="S61" s="102">
        <v>1407</v>
      </c>
      <c r="T61" s="101">
        <v>98</v>
      </c>
      <c r="U61" s="101">
        <v>0</v>
      </c>
      <c r="V61" s="101">
        <v>104</v>
      </c>
      <c r="W61" s="104">
        <v>0</v>
      </c>
      <c r="X61" s="105">
        <v>1401</v>
      </c>
      <c r="Y61" s="106">
        <v>485</v>
      </c>
      <c r="Z61" s="100">
        <v>475</v>
      </c>
      <c r="AA61" s="101">
        <v>10</v>
      </c>
      <c r="AB61" s="102">
        <v>56</v>
      </c>
      <c r="AC61" s="107">
        <v>0.61349693251533743</v>
      </c>
      <c r="AD61" s="108">
        <v>1.759033797603974</v>
      </c>
      <c r="AE61" s="109">
        <v>2.0972316542164342</v>
      </c>
      <c r="AF61" s="110">
        <v>1.4371530682077409</v>
      </c>
      <c r="AG61" s="97"/>
      <c r="AH61" s="98"/>
      <c r="AI61" s="98"/>
    </row>
    <row r="62" spans="2:35" x14ac:dyDescent="0.25">
      <c r="B62" s="99" t="str">
        <f>+[1]C!B62</f>
        <v>Trutnov</v>
      </c>
      <c r="C62" s="100">
        <v>3279</v>
      </c>
      <c r="D62" s="100">
        <v>594</v>
      </c>
      <c r="E62" s="100">
        <v>415</v>
      </c>
      <c r="F62" s="100">
        <v>288</v>
      </c>
      <c r="G62" s="101">
        <v>42</v>
      </c>
      <c r="H62" s="102">
        <v>43</v>
      </c>
      <c r="I62" s="102">
        <v>84</v>
      </c>
      <c r="J62" s="103">
        <v>3458</v>
      </c>
      <c r="K62" s="100">
        <v>1733</v>
      </c>
      <c r="L62" s="100">
        <v>203</v>
      </c>
      <c r="M62" s="100">
        <v>222</v>
      </c>
      <c r="N62" s="100">
        <v>157</v>
      </c>
      <c r="O62" s="101">
        <v>26</v>
      </c>
      <c r="P62" s="102">
        <v>15</v>
      </c>
      <c r="Q62" s="102">
        <v>50</v>
      </c>
      <c r="R62" s="103">
        <v>1714</v>
      </c>
      <c r="S62" s="102">
        <v>1331</v>
      </c>
      <c r="T62" s="101">
        <v>258</v>
      </c>
      <c r="U62" s="101">
        <v>0</v>
      </c>
      <c r="V62" s="101">
        <v>313</v>
      </c>
      <c r="W62" s="104">
        <v>0</v>
      </c>
      <c r="X62" s="105">
        <v>1276</v>
      </c>
      <c r="Y62" s="106">
        <v>204</v>
      </c>
      <c r="Z62" s="100">
        <v>201</v>
      </c>
      <c r="AA62" s="101">
        <v>6</v>
      </c>
      <c r="AB62" s="102">
        <v>119</v>
      </c>
      <c r="AC62" s="107">
        <v>5.4589813967673066</v>
      </c>
      <c r="AD62" s="108">
        <v>4.3068030120403851</v>
      </c>
      <c r="AE62" s="109">
        <v>4.3650371944739641</v>
      </c>
      <c r="AF62" s="110">
        <v>4.2513348685375911</v>
      </c>
      <c r="AG62" s="97"/>
      <c r="AH62" s="98"/>
      <c r="AI62" s="98"/>
    </row>
    <row r="63" spans="2:35" x14ac:dyDescent="0.25">
      <c r="B63" s="85" t="str">
        <f>+[1]C!B63</f>
        <v>Královéhradecký kraj</v>
      </c>
      <c r="C63" s="86">
        <v>13516</v>
      </c>
      <c r="D63" s="86">
        <v>2462</v>
      </c>
      <c r="E63" s="86">
        <v>1708</v>
      </c>
      <c r="F63" s="86">
        <v>1063</v>
      </c>
      <c r="G63" s="87">
        <v>175</v>
      </c>
      <c r="H63" s="88">
        <v>261</v>
      </c>
      <c r="I63" s="88">
        <v>384</v>
      </c>
      <c r="J63" s="89">
        <v>14270</v>
      </c>
      <c r="K63" s="86">
        <v>6986</v>
      </c>
      <c r="L63" s="86">
        <v>881</v>
      </c>
      <c r="M63" s="86">
        <v>871</v>
      </c>
      <c r="N63" s="86">
        <v>568</v>
      </c>
      <c r="O63" s="87">
        <v>105</v>
      </c>
      <c r="P63" s="88">
        <v>85</v>
      </c>
      <c r="Q63" s="88">
        <v>218</v>
      </c>
      <c r="R63" s="89">
        <v>6996</v>
      </c>
      <c r="S63" s="88">
        <v>6437</v>
      </c>
      <c r="T63" s="87">
        <v>1195</v>
      </c>
      <c r="U63" s="87">
        <v>0</v>
      </c>
      <c r="V63" s="87">
        <v>1481</v>
      </c>
      <c r="W63" s="90">
        <v>0</v>
      </c>
      <c r="X63" s="91">
        <v>6151</v>
      </c>
      <c r="Y63" s="92">
        <v>1731</v>
      </c>
      <c r="Z63" s="86">
        <v>1715</v>
      </c>
      <c r="AA63" s="87">
        <v>61</v>
      </c>
      <c r="AB63" s="88">
        <v>528</v>
      </c>
      <c r="AC63" s="93">
        <v>5.5785735424681855</v>
      </c>
      <c r="AD63" s="94">
        <v>3.7573032951120542</v>
      </c>
      <c r="AE63" s="95">
        <v>3.7248939745538929</v>
      </c>
      <c r="AF63" s="96">
        <v>3.7885637418131299</v>
      </c>
      <c r="AG63" s="97"/>
      <c r="AH63" s="98"/>
      <c r="AI63" s="98"/>
    </row>
    <row r="64" spans="2:35" x14ac:dyDescent="0.25">
      <c r="B64" s="99" t="str">
        <f>+[1]C!B64</f>
        <v>Chrudim</v>
      </c>
      <c r="C64" s="100">
        <v>2663</v>
      </c>
      <c r="D64" s="100">
        <v>820</v>
      </c>
      <c r="E64" s="100">
        <v>338</v>
      </c>
      <c r="F64" s="100">
        <v>197</v>
      </c>
      <c r="G64" s="101">
        <v>44</v>
      </c>
      <c r="H64" s="102">
        <v>59</v>
      </c>
      <c r="I64" s="102">
        <v>82</v>
      </c>
      <c r="J64" s="103">
        <v>3145</v>
      </c>
      <c r="K64" s="100">
        <v>1369</v>
      </c>
      <c r="L64" s="100">
        <v>223</v>
      </c>
      <c r="M64" s="100">
        <v>172</v>
      </c>
      <c r="N64" s="100">
        <v>107</v>
      </c>
      <c r="O64" s="101">
        <v>24</v>
      </c>
      <c r="P64" s="102">
        <v>23</v>
      </c>
      <c r="Q64" s="102">
        <v>42</v>
      </c>
      <c r="R64" s="103">
        <v>1420</v>
      </c>
      <c r="S64" s="102">
        <v>1037</v>
      </c>
      <c r="T64" s="101">
        <v>187</v>
      </c>
      <c r="U64" s="101">
        <v>23</v>
      </c>
      <c r="V64" s="101">
        <v>229</v>
      </c>
      <c r="W64" s="104">
        <v>0</v>
      </c>
      <c r="X64" s="105">
        <v>972</v>
      </c>
      <c r="Y64" s="106">
        <v>366</v>
      </c>
      <c r="Z64" s="100">
        <v>361</v>
      </c>
      <c r="AA64" s="101">
        <v>16</v>
      </c>
      <c r="AB64" s="102">
        <v>77</v>
      </c>
      <c r="AC64" s="107">
        <v>18.099887345099511</v>
      </c>
      <c r="AD64" s="108">
        <v>4.1762558817924624</v>
      </c>
      <c r="AE64" s="109">
        <v>3.7664444043971885</v>
      </c>
      <c r="AF64" s="110">
        <v>4.5669291338582676</v>
      </c>
      <c r="AG64" s="97"/>
      <c r="AH64" s="98"/>
      <c r="AI64" s="98"/>
    </row>
    <row r="65" spans="2:35" x14ac:dyDescent="0.25">
      <c r="B65" s="99" t="str">
        <f>+[1]C!B65</f>
        <v>Pardubice</v>
      </c>
      <c r="C65" s="100">
        <v>3874</v>
      </c>
      <c r="D65" s="100">
        <v>723</v>
      </c>
      <c r="E65" s="100">
        <v>516</v>
      </c>
      <c r="F65" s="100">
        <v>306</v>
      </c>
      <c r="G65" s="101">
        <v>86</v>
      </c>
      <c r="H65" s="102">
        <v>89</v>
      </c>
      <c r="I65" s="102">
        <v>121</v>
      </c>
      <c r="J65" s="103">
        <v>4081</v>
      </c>
      <c r="K65" s="100">
        <v>2122</v>
      </c>
      <c r="L65" s="100">
        <v>300</v>
      </c>
      <c r="M65" s="100">
        <v>260</v>
      </c>
      <c r="N65" s="100">
        <v>164</v>
      </c>
      <c r="O65" s="101">
        <v>51</v>
      </c>
      <c r="P65" s="102">
        <v>35</v>
      </c>
      <c r="Q65" s="102">
        <v>61</v>
      </c>
      <c r="R65" s="103">
        <v>2162</v>
      </c>
      <c r="S65" s="102">
        <v>5067</v>
      </c>
      <c r="T65" s="101">
        <v>776</v>
      </c>
      <c r="U65" s="101">
        <v>2</v>
      </c>
      <c r="V65" s="101">
        <v>811</v>
      </c>
      <c r="W65" s="104">
        <v>2</v>
      </c>
      <c r="X65" s="105">
        <v>5032</v>
      </c>
      <c r="Y65" s="106">
        <v>1127</v>
      </c>
      <c r="Z65" s="100">
        <v>1127</v>
      </c>
      <c r="AA65" s="101">
        <v>20</v>
      </c>
      <c r="AB65" s="102">
        <v>42</v>
      </c>
      <c r="AC65" s="107">
        <v>5.3433144037170877</v>
      </c>
      <c r="AD65" s="108">
        <v>3.3823066900301026</v>
      </c>
      <c r="AE65" s="109">
        <v>3.6252613048740239</v>
      </c>
      <c r="AF65" s="110">
        <v>3.1488431921904461</v>
      </c>
      <c r="AG65" s="97"/>
      <c r="AH65" s="98"/>
      <c r="AI65" s="98"/>
    </row>
    <row r="66" spans="2:35" x14ac:dyDescent="0.25">
      <c r="B66" s="99" t="str">
        <f>+[1]C!B66</f>
        <v>Svitavy</v>
      </c>
      <c r="C66" s="100">
        <v>3374</v>
      </c>
      <c r="D66" s="100">
        <v>828</v>
      </c>
      <c r="E66" s="100">
        <v>363</v>
      </c>
      <c r="F66" s="100">
        <v>189</v>
      </c>
      <c r="G66" s="101">
        <v>24</v>
      </c>
      <c r="H66" s="102">
        <v>59</v>
      </c>
      <c r="I66" s="102">
        <v>115</v>
      </c>
      <c r="J66" s="103">
        <v>3839</v>
      </c>
      <c r="K66" s="100">
        <v>1725</v>
      </c>
      <c r="L66" s="100">
        <v>269</v>
      </c>
      <c r="M66" s="100">
        <v>189</v>
      </c>
      <c r="N66" s="100">
        <v>105</v>
      </c>
      <c r="O66" s="101">
        <v>15</v>
      </c>
      <c r="P66" s="102">
        <v>18</v>
      </c>
      <c r="Q66" s="102">
        <v>66</v>
      </c>
      <c r="R66" s="103">
        <v>1805</v>
      </c>
      <c r="S66" s="102">
        <v>1253</v>
      </c>
      <c r="T66" s="101">
        <v>246</v>
      </c>
      <c r="U66" s="101">
        <v>0</v>
      </c>
      <c r="V66" s="101">
        <v>356</v>
      </c>
      <c r="W66" s="104">
        <v>1</v>
      </c>
      <c r="X66" s="105">
        <v>1144</v>
      </c>
      <c r="Y66" s="106">
        <v>357</v>
      </c>
      <c r="Z66" s="100">
        <v>357</v>
      </c>
      <c r="AA66" s="101">
        <v>8</v>
      </c>
      <c r="AB66" s="102">
        <v>74</v>
      </c>
      <c r="AC66" s="107">
        <v>13.781861292234737</v>
      </c>
      <c r="AD66" s="108">
        <v>5.5582357498940107</v>
      </c>
      <c r="AE66" s="109">
        <v>5.3491159724303268</v>
      </c>
      <c r="AF66" s="110">
        <v>5.7574287100733601</v>
      </c>
      <c r="AG66" s="97"/>
      <c r="AH66" s="98"/>
      <c r="AI66" s="98"/>
    </row>
    <row r="67" spans="2:35" x14ac:dyDescent="0.25">
      <c r="B67" s="120" t="str">
        <f>+[1]C!B67</f>
        <v>Ústí nad Orlicí</v>
      </c>
      <c r="C67" s="100">
        <v>3088</v>
      </c>
      <c r="D67" s="100">
        <v>592</v>
      </c>
      <c r="E67" s="100">
        <v>338</v>
      </c>
      <c r="F67" s="100">
        <v>205</v>
      </c>
      <c r="G67" s="101">
        <v>84</v>
      </c>
      <c r="H67" s="102">
        <v>35</v>
      </c>
      <c r="I67" s="102">
        <v>98</v>
      </c>
      <c r="J67" s="103">
        <v>3342</v>
      </c>
      <c r="K67" s="100">
        <v>1626</v>
      </c>
      <c r="L67" s="100">
        <v>215</v>
      </c>
      <c r="M67" s="100">
        <v>190</v>
      </c>
      <c r="N67" s="100">
        <v>120</v>
      </c>
      <c r="O67" s="101">
        <v>44</v>
      </c>
      <c r="P67" s="102">
        <v>12</v>
      </c>
      <c r="Q67" s="102">
        <v>58</v>
      </c>
      <c r="R67" s="103">
        <v>1651</v>
      </c>
      <c r="S67" s="102">
        <v>2654</v>
      </c>
      <c r="T67" s="101">
        <v>899</v>
      </c>
      <c r="U67" s="101">
        <v>13</v>
      </c>
      <c r="V67" s="101">
        <v>1003</v>
      </c>
      <c r="W67" s="104">
        <v>2</v>
      </c>
      <c r="X67" s="105">
        <v>2539</v>
      </c>
      <c r="Y67" s="106">
        <v>895</v>
      </c>
      <c r="Z67" s="100">
        <v>894</v>
      </c>
      <c r="AA67" s="101">
        <v>121</v>
      </c>
      <c r="AB67" s="102">
        <v>193</v>
      </c>
      <c r="AC67" s="107">
        <v>8.2253886010362702</v>
      </c>
      <c r="AD67" s="108">
        <v>3.5851727341089044</v>
      </c>
      <c r="AE67" s="109">
        <v>3.6322130054471895</v>
      </c>
      <c r="AF67" s="110">
        <v>3.5401104254628128</v>
      </c>
      <c r="AG67" s="97"/>
      <c r="AH67" s="98"/>
      <c r="AI67" s="98"/>
    </row>
    <row r="68" spans="2:35" x14ac:dyDescent="0.25">
      <c r="B68" s="85" t="str">
        <f>+[1]C!B68</f>
        <v>Pardubický kraj</v>
      </c>
      <c r="C68" s="86">
        <v>12999</v>
      </c>
      <c r="D68" s="86">
        <v>2963</v>
      </c>
      <c r="E68" s="86">
        <v>1555</v>
      </c>
      <c r="F68" s="86">
        <v>897</v>
      </c>
      <c r="G68" s="87">
        <v>238</v>
      </c>
      <c r="H68" s="88">
        <v>242</v>
      </c>
      <c r="I68" s="88">
        <v>416</v>
      </c>
      <c r="J68" s="89">
        <v>14407</v>
      </c>
      <c r="K68" s="86">
        <v>6842</v>
      </c>
      <c r="L68" s="86">
        <v>1007</v>
      </c>
      <c r="M68" s="86">
        <v>811</v>
      </c>
      <c r="N68" s="86">
        <v>496</v>
      </c>
      <c r="O68" s="87">
        <v>134</v>
      </c>
      <c r="P68" s="88">
        <v>88</v>
      </c>
      <c r="Q68" s="88">
        <v>227</v>
      </c>
      <c r="R68" s="89">
        <v>7038</v>
      </c>
      <c r="S68" s="88">
        <v>10011</v>
      </c>
      <c r="T68" s="87">
        <v>2108</v>
      </c>
      <c r="U68" s="87">
        <v>38</v>
      </c>
      <c r="V68" s="87">
        <v>2399</v>
      </c>
      <c r="W68" s="90">
        <v>5</v>
      </c>
      <c r="X68" s="91">
        <v>9687</v>
      </c>
      <c r="Y68" s="92">
        <v>2745</v>
      </c>
      <c r="Z68" s="86">
        <v>2739</v>
      </c>
      <c r="AA68" s="87">
        <v>165</v>
      </c>
      <c r="AB68" s="88">
        <v>386</v>
      </c>
      <c r="AC68" s="93">
        <v>10.831602430956227</v>
      </c>
      <c r="AD68" s="94">
        <v>4.0365318397446313</v>
      </c>
      <c r="AE68" s="95">
        <v>4.0032398256780368</v>
      </c>
      <c r="AF68" s="96">
        <v>4.0683887237266765</v>
      </c>
      <c r="AG68" s="97"/>
      <c r="AH68" s="98"/>
      <c r="AI68" s="98"/>
    </row>
    <row r="69" spans="2:35" x14ac:dyDescent="0.25">
      <c r="B69" s="99" t="str">
        <f>+[1]C!B69</f>
        <v>Havlíčkův Brod</v>
      </c>
      <c r="C69" s="100">
        <v>2580</v>
      </c>
      <c r="D69" s="100">
        <v>619</v>
      </c>
      <c r="E69" s="100">
        <v>253</v>
      </c>
      <c r="F69" s="100">
        <v>143</v>
      </c>
      <c r="G69" s="101">
        <v>27</v>
      </c>
      <c r="H69" s="102">
        <v>56</v>
      </c>
      <c r="I69" s="102">
        <v>54</v>
      </c>
      <c r="J69" s="103">
        <v>2946</v>
      </c>
      <c r="K69" s="100">
        <v>1527</v>
      </c>
      <c r="L69" s="100">
        <v>179</v>
      </c>
      <c r="M69" s="100">
        <v>121</v>
      </c>
      <c r="N69" s="100">
        <v>75</v>
      </c>
      <c r="O69" s="101">
        <v>17</v>
      </c>
      <c r="P69" s="102">
        <v>17</v>
      </c>
      <c r="Q69" s="102">
        <v>29</v>
      </c>
      <c r="R69" s="103">
        <v>1585</v>
      </c>
      <c r="S69" s="102">
        <v>949</v>
      </c>
      <c r="T69" s="101">
        <v>126</v>
      </c>
      <c r="U69" s="101">
        <v>91</v>
      </c>
      <c r="V69" s="101">
        <v>70</v>
      </c>
      <c r="W69" s="104">
        <v>0</v>
      </c>
      <c r="X69" s="105">
        <v>914</v>
      </c>
      <c r="Y69" s="106">
        <v>739</v>
      </c>
      <c r="Z69" s="100">
        <v>739</v>
      </c>
      <c r="AA69" s="101">
        <v>9</v>
      </c>
      <c r="AB69" s="102">
        <v>134</v>
      </c>
      <c r="AC69" s="107">
        <v>14.186046511627906</v>
      </c>
      <c r="AD69" s="108">
        <v>4.7413653316036974</v>
      </c>
      <c r="AE69" s="109">
        <v>5.2522344592106585</v>
      </c>
      <c r="AF69" s="110">
        <v>4.2614083089599655</v>
      </c>
      <c r="AG69" s="97"/>
      <c r="AH69" s="98"/>
      <c r="AI69" s="98"/>
    </row>
    <row r="70" spans="2:35" x14ac:dyDescent="0.25">
      <c r="B70" s="99" t="str">
        <f>+[1]C!B70</f>
        <v>Jihlava</v>
      </c>
      <c r="C70" s="100">
        <v>3179</v>
      </c>
      <c r="D70" s="100">
        <v>753</v>
      </c>
      <c r="E70" s="100">
        <v>329</v>
      </c>
      <c r="F70" s="100">
        <v>224</v>
      </c>
      <c r="G70" s="101">
        <v>106</v>
      </c>
      <c r="H70" s="102">
        <v>46</v>
      </c>
      <c r="I70" s="102">
        <v>59</v>
      </c>
      <c r="J70" s="103">
        <v>3603</v>
      </c>
      <c r="K70" s="100">
        <v>1667</v>
      </c>
      <c r="L70" s="100">
        <v>216</v>
      </c>
      <c r="M70" s="100">
        <v>169</v>
      </c>
      <c r="N70" s="100">
        <v>114</v>
      </c>
      <c r="O70" s="101">
        <v>58</v>
      </c>
      <c r="P70" s="102">
        <v>17</v>
      </c>
      <c r="Q70" s="102">
        <v>38</v>
      </c>
      <c r="R70" s="103">
        <v>1714</v>
      </c>
      <c r="S70" s="102">
        <v>1555</v>
      </c>
      <c r="T70" s="101">
        <v>340</v>
      </c>
      <c r="U70" s="101">
        <v>63</v>
      </c>
      <c r="V70" s="101">
        <v>181</v>
      </c>
      <c r="W70" s="104">
        <v>1</v>
      </c>
      <c r="X70" s="105">
        <v>1652</v>
      </c>
      <c r="Y70" s="106">
        <v>500</v>
      </c>
      <c r="Z70" s="100">
        <v>500</v>
      </c>
      <c r="AA70" s="101">
        <v>24</v>
      </c>
      <c r="AB70" s="102">
        <v>112</v>
      </c>
      <c r="AC70" s="107">
        <v>13.337527524378737</v>
      </c>
      <c r="AD70" s="108">
        <v>4.6231346315304824</v>
      </c>
      <c r="AE70" s="109">
        <v>4.4786077673681577</v>
      </c>
      <c r="AF70" s="110">
        <v>4.7603960396039602</v>
      </c>
      <c r="AG70" s="97"/>
      <c r="AH70" s="98"/>
      <c r="AI70" s="98"/>
    </row>
    <row r="71" spans="2:35" x14ac:dyDescent="0.25">
      <c r="B71" s="99" t="str">
        <f>+[1]C!B71</f>
        <v>Pelhřimov</v>
      </c>
      <c r="C71" s="100">
        <v>1308</v>
      </c>
      <c r="D71" s="100">
        <v>421</v>
      </c>
      <c r="E71" s="100">
        <v>167</v>
      </c>
      <c r="F71" s="100">
        <v>108</v>
      </c>
      <c r="G71" s="101">
        <v>33</v>
      </c>
      <c r="H71" s="102">
        <v>22</v>
      </c>
      <c r="I71" s="102">
        <v>37</v>
      </c>
      <c r="J71" s="103">
        <v>1562</v>
      </c>
      <c r="K71" s="100">
        <v>714</v>
      </c>
      <c r="L71" s="100">
        <v>132</v>
      </c>
      <c r="M71" s="100">
        <v>85</v>
      </c>
      <c r="N71" s="100">
        <v>56</v>
      </c>
      <c r="O71" s="101">
        <v>16</v>
      </c>
      <c r="P71" s="102">
        <v>5</v>
      </c>
      <c r="Q71" s="102">
        <v>24</v>
      </c>
      <c r="R71" s="103">
        <v>761</v>
      </c>
      <c r="S71" s="102">
        <v>1076</v>
      </c>
      <c r="T71" s="101">
        <v>70</v>
      </c>
      <c r="U71" s="101">
        <v>48</v>
      </c>
      <c r="V71" s="101">
        <v>10</v>
      </c>
      <c r="W71" s="104">
        <v>5</v>
      </c>
      <c r="X71" s="105">
        <v>1093</v>
      </c>
      <c r="Y71" s="106">
        <v>336</v>
      </c>
      <c r="Z71" s="100">
        <v>336</v>
      </c>
      <c r="AA71" s="101">
        <v>0</v>
      </c>
      <c r="AB71" s="102">
        <v>15</v>
      </c>
      <c r="AC71" s="107">
        <v>19.418960244648318</v>
      </c>
      <c r="AD71" s="108">
        <v>3.2772194840939641</v>
      </c>
      <c r="AE71" s="109">
        <v>3.3133062378512101</v>
      </c>
      <c r="AF71" s="110">
        <v>3.2435109148681551</v>
      </c>
      <c r="AG71" s="97"/>
      <c r="AH71" s="98"/>
      <c r="AI71" s="98"/>
    </row>
    <row r="72" spans="2:35" x14ac:dyDescent="0.25">
      <c r="B72" s="99" t="str">
        <f>+[1]C!B72</f>
        <v>Třebíč</v>
      </c>
      <c r="C72" s="100">
        <v>4560</v>
      </c>
      <c r="D72" s="100">
        <v>977</v>
      </c>
      <c r="E72" s="100">
        <v>415</v>
      </c>
      <c r="F72" s="100">
        <v>268</v>
      </c>
      <c r="G72" s="101">
        <v>72</v>
      </c>
      <c r="H72" s="102">
        <v>53</v>
      </c>
      <c r="I72" s="102">
        <v>94</v>
      </c>
      <c r="J72" s="103">
        <v>5122</v>
      </c>
      <c r="K72" s="100">
        <v>2516</v>
      </c>
      <c r="L72" s="100">
        <v>289</v>
      </c>
      <c r="M72" s="100">
        <v>217</v>
      </c>
      <c r="N72" s="100">
        <v>141</v>
      </c>
      <c r="O72" s="101">
        <v>30</v>
      </c>
      <c r="P72" s="102">
        <v>14</v>
      </c>
      <c r="Q72" s="102">
        <v>62</v>
      </c>
      <c r="R72" s="103">
        <v>2588</v>
      </c>
      <c r="S72" s="102">
        <v>1101</v>
      </c>
      <c r="T72" s="101">
        <v>174</v>
      </c>
      <c r="U72" s="101">
        <v>76</v>
      </c>
      <c r="V72" s="101">
        <v>117</v>
      </c>
      <c r="W72" s="104">
        <v>1</v>
      </c>
      <c r="X72" s="105">
        <v>1083</v>
      </c>
      <c r="Y72" s="106">
        <v>262</v>
      </c>
      <c r="Z72" s="100">
        <v>262</v>
      </c>
      <c r="AA72" s="101">
        <v>0</v>
      </c>
      <c r="AB72" s="102">
        <v>94</v>
      </c>
      <c r="AC72" s="107">
        <v>12.32456140350877</v>
      </c>
      <c r="AD72" s="108">
        <v>6.7707212055974173</v>
      </c>
      <c r="AE72" s="109">
        <v>7.0435383552176916</v>
      </c>
      <c r="AF72" s="110">
        <v>6.5119937082186397</v>
      </c>
      <c r="AG72" s="97"/>
      <c r="AH72" s="98"/>
      <c r="AI72" s="98"/>
    </row>
    <row r="73" spans="2:35" x14ac:dyDescent="0.25">
      <c r="B73" s="99" t="str">
        <f>+[1]C!B73</f>
        <v>Žďár nad Sázavou</v>
      </c>
      <c r="C73" s="100">
        <v>3961</v>
      </c>
      <c r="D73" s="100">
        <v>796</v>
      </c>
      <c r="E73" s="100">
        <v>318</v>
      </c>
      <c r="F73" s="100">
        <v>196</v>
      </c>
      <c r="G73" s="101">
        <v>81</v>
      </c>
      <c r="H73" s="102">
        <v>40</v>
      </c>
      <c r="I73" s="102">
        <v>82</v>
      </c>
      <c r="J73" s="103">
        <v>4439</v>
      </c>
      <c r="K73" s="100">
        <v>2077</v>
      </c>
      <c r="L73" s="100">
        <v>240</v>
      </c>
      <c r="M73" s="100">
        <v>168</v>
      </c>
      <c r="N73" s="100">
        <v>116</v>
      </c>
      <c r="O73" s="101">
        <v>57</v>
      </c>
      <c r="P73" s="102">
        <v>10</v>
      </c>
      <c r="Q73" s="102">
        <v>42</v>
      </c>
      <c r="R73" s="103">
        <v>2149</v>
      </c>
      <c r="S73" s="102">
        <v>792</v>
      </c>
      <c r="T73" s="101">
        <v>216</v>
      </c>
      <c r="U73" s="101">
        <v>54</v>
      </c>
      <c r="V73" s="101">
        <v>278</v>
      </c>
      <c r="W73" s="104">
        <v>0</v>
      </c>
      <c r="X73" s="105">
        <v>676</v>
      </c>
      <c r="Y73" s="106">
        <v>234</v>
      </c>
      <c r="Z73" s="100">
        <v>233</v>
      </c>
      <c r="AA73" s="101">
        <v>2</v>
      </c>
      <c r="AB73" s="102">
        <v>78</v>
      </c>
      <c r="AC73" s="107">
        <v>12.06765968189851</v>
      </c>
      <c r="AD73" s="108">
        <v>5.6202966552568494</v>
      </c>
      <c r="AE73" s="109">
        <v>5.5740652599291343</v>
      </c>
      <c r="AF73" s="110">
        <v>5.6638049023267394</v>
      </c>
      <c r="AG73" s="97"/>
      <c r="AH73" s="98"/>
      <c r="AI73" s="98"/>
    </row>
    <row r="74" spans="2:35" x14ac:dyDescent="0.25">
      <c r="B74" s="85" t="str">
        <f>+[1]C!B74</f>
        <v>Kraj Vysočina</v>
      </c>
      <c r="C74" s="86">
        <v>15588</v>
      </c>
      <c r="D74" s="86">
        <v>3566</v>
      </c>
      <c r="E74" s="86">
        <v>1482</v>
      </c>
      <c r="F74" s="86">
        <v>939</v>
      </c>
      <c r="G74" s="87">
        <v>319</v>
      </c>
      <c r="H74" s="88">
        <v>217</v>
      </c>
      <c r="I74" s="88">
        <v>326</v>
      </c>
      <c r="J74" s="89">
        <v>17672</v>
      </c>
      <c r="K74" s="86">
        <v>8501</v>
      </c>
      <c r="L74" s="86">
        <v>1056</v>
      </c>
      <c r="M74" s="86">
        <v>760</v>
      </c>
      <c r="N74" s="86">
        <v>502</v>
      </c>
      <c r="O74" s="87">
        <v>178</v>
      </c>
      <c r="P74" s="88">
        <v>63</v>
      </c>
      <c r="Q74" s="88">
        <v>195</v>
      </c>
      <c r="R74" s="89">
        <v>8797</v>
      </c>
      <c r="S74" s="88">
        <v>5473</v>
      </c>
      <c r="T74" s="87">
        <v>926</v>
      </c>
      <c r="U74" s="87">
        <v>332</v>
      </c>
      <c r="V74" s="87">
        <v>656</v>
      </c>
      <c r="W74" s="90">
        <v>7</v>
      </c>
      <c r="X74" s="91">
        <v>5418</v>
      </c>
      <c r="Y74" s="92">
        <v>2071</v>
      </c>
      <c r="Z74" s="86">
        <v>2070</v>
      </c>
      <c r="AA74" s="87">
        <v>35</v>
      </c>
      <c r="AB74" s="88">
        <v>433</v>
      </c>
      <c r="AC74" s="93">
        <v>13.369258403900435</v>
      </c>
      <c r="AD74" s="94">
        <v>5.1656966669455162</v>
      </c>
      <c r="AE74" s="95">
        <v>5.2845703593827897</v>
      </c>
      <c r="AF74" s="96">
        <v>5.0535605422823471</v>
      </c>
      <c r="AG74" s="97"/>
      <c r="AH74" s="98"/>
      <c r="AI74" s="98"/>
    </row>
    <row r="75" spans="2:35" x14ac:dyDescent="0.25">
      <c r="B75" s="99" t="str">
        <f>+[1]C!B75</f>
        <v>Blansko</v>
      </c>
      <c r="C75" s="100">
        <v>3249</v>
      </c>
      <c r="D75" s="100">
        <v>492</v>
      </c>
      <c r="E75" s="100">
        <v>274</v>
      </c>
      <c r="F75" s="100">
        <v>155</v>
      </c>
      <c r="G75" s="101">
        <v>39</v>
      </c>
      <c r="H75" s="102">
        <v>45</v>
      </c>
      <c r="I75" s="102">
        <v>74</v>
      </c>
      <c r="J75" s="103">
        <v>3467</v>
      </c>
      <c r="K75" s="100">
        <v>1732</v>
      </c>
      <c r="L75" s="100">
        <v>204</v>
      </c>
      <c r="M75" s="100">
        <v>145</v>
      </c>
      <c r="N75" s="100">
        <v>86</v>
      </c>
      <c r="O75" s="101">
        <v>26</v>
      </c>
      <c r="P75" s="102">
        <v>16</v>
      </c>
      <c r="Q75" s="102">
        <v>43</v>
      </c>
      <c r="R75" s="103">
        <v>1791</v>
      </c>
      <c r="S75" s="102">
        <v>751</v>
      </c>
      <c r="T75" s="101">
        <v>154</v>
      </c>
      <c r="U75" s="101">
        <v>92</v>
      </c>
      <c r="V75" s="101">
        <v>17</v>
      </c>
      <c r="W75" s="104">
        <v>0</v>
      </c>
      <c r="X75" s="105">
        <v>796</v>
      </c>
      <c r="Y75" s="106">
        <v>366</v>
      </c>
      <c r="Z75" s="100">
        <v>366</v>
      </c>
      <c r="AA75" s="101">
        <v>0</v>
      </c>
      <c r="AB75" s="102">
        <v>93</v>
      </c>
      <c r="AC75" s="107">
        <v>6.7097568482610033</v>
      </c>
      <c r="AD75" s="108">
        <v>4.6150344278153987</v>
      </c>
      <c r="AE75" s="109">
        <v>4.8678599402396214</v>
      </c>
      <c r="AF75" s="110">
        <v>4.3717372490996897</v>
      </c>
      <c r="AG75" s="97"/>
      <c r="AH75" s="98"/>
      <c r="AI75" s="98"/>
    </row>
    <row r="76" spans="2:35" x14ac:dyDescent="0.25">
      <c r="B76" s="99" t="str">
        <f>+[1]C!B76</f>
        <v>Brno-město</v>
      </c>
      <c r="C76" s="100">
        <v>17507</v>
      </c>
      <c r="D76" s="100">
        <v>1297</v>
      </c>
      <c r="E76" s="100">
        <v>1288</v>
      </c>
      <c r="F76" s="100">
        <v>775</v>
      </c>
      <c r="G76" s="101">
        <v>234</v>
      </c>
      <c r="H76" s="102">
        <v>267</v>
      </c>
      <c r="I76" s="102">
        <v>246</v>
      </c>
      <c r="J76" s="103">
        <v>17516</v>
      </c>
      <c r="K76" s="100">
        <v>9222</v>
      </c>
      <c r="L76" s="100">
        <v>603</v>
      </c>
      <c r="M76" s="100">
        <v>634</v>
      </c>
      <c r="N76" s="100">
        <v>413</v>
      </c>
      <c r="O76" s="101">
        <v>132</v>
      </c>
      <c r="P76" s="102">
        <v>87</v>
      </c>
      <c r="Q76" s="102">
        <v>134</v>
      </c>
      <c r="R76" s="103">
        <v>9191</v>
      </c>
      <c r="S76" s="102">
        <v>4211</v>
      </c>
      <c r="T76" s="101">
        <v>1142</v>
      </c>
      <c r="U76" s="101">
        <v>2</v>
      </c>
      <c r="V76" s="101">
        <v>1551</v>
      </c>
      <c r="W76" s="104">
        <v>9</v>
      </c>
      <c r="X76" s="105">
        <v>3809</v>
      </c>
      <c r="Y76" s="106">
        <v>671</v>
      </c>
      <c r="Z76" s="100">
        <v>671</v>
      </c>
      <c r="AA76" s="101">
        <v>8</v>
      </c>
      <c r="AB76" s="102">
        <v>289</v>
      </c>
      <c r="AC76" s="107">
        <v>5.1408008225281313E-2</v>
      </c>
      <c r="AD76" s="108">
        <v>6.7274135681669929</v>
      </c>
      <c r="AE76" s="109">
        <v>7.0555909916098321</v>
      </c>
      <c r="AF76" s="110">
        <v>6.401125258142673</v>
      </c>
      <c r="AG76" s="97"/>
      <c r="AH76" s="98"/>
      <c r="AI76" s="98"/>
    </row>
    <row r="77" spans="2:35" x14ac:dyDescent="0.25">
      <c r="B77" s="99" t="str">
        <f>+[1]C!B77</f>
        <v>Brno-venkov</v>
      </c>
      <c r="C77" s="100">
        <v>5981</v>
      </c>
      <c r="D77" s="100">
        <v>877</v>
      </c>
      <c r="E77" s="100">
        <v>558</v>
      </c>
      <c r="F77" s="100">
        <v>318</v>
      </c>
      <c r="G77" s="101">
        <v>37</v>
      </c>
      <c r="H77" s="102">
        <v>113</v>
      </c>
      <c r="I77" s="102">
        <v>127</v>
      </c>
      <c r="J77" s="103">
        <v>6300</v>
      </c>
      <c r="K77" s="100">
        <v>3190</v>
      </c>
      <c r="L77" s="100">
        <v>351</v>
      </c>
      <c r="M77" s="100">
        <v>289</v>
      </c>
      <c r="N77" s="100">
        <v>178</v>
      </c>
      <c r="O77" s="101">
        <v>23</v>
      </c>
      <c r="P77" s="102">
        <v>27</v>
      </c>
      <c r="Q77" s="102">
        <v>84</v>
      </c>
      <c r="R77" s="103">
        <v>3252</v>
      </c>
      <c r="S77" s="102">
        <v>3069</v>
      </c>
      <c r="T77" s="101">
        <v>670</v>
      </c>
      <c r="U77" s="101">
        <v>44</v>
      </c>
      <c r="V77" s="101">
        <v>351</v>
      </c>
      <c r="W77" s="104">
        <v>0</v>
      </c>
      <c r="X77" s="105">
        <v>3344</v>
      </c>
      <c r="Y77" s="106">
        <v>1433</v>
      </c>
      <c r="Z77" s="100">
        <v>1426</v>
      </c>
      <c r="AA77" s="101">
        <v>47</v>
      </c>
      <c r="AB77" s="102">
        <v>422</v>
      </c>
      <c r="AC77" s="107">
        <v>5.3335562614947332</v>
      </c>
      <c r="AD77" s="108">
        <v>4.4717739345186684</v>
      </c>
      <c r="AE77" s="109">
        <v>4.709169492265378</v>
      </c>
      <c r="AF77" s="110">
        <v>4.2432477866188503</v>
      </c>
      <c r="AG77" s="97"/>
      <c r="AH77" s="98"/>
      <c r="AI77" s="98"/>
    </row>
    <row r="78" spans="2:35" x14ac:dyDescent="0.25">
      <c r="B78" s="99" t="str">
        <f>+[1]C!B78</f>
        <v>Břeclav</v>
      </c>
      <c r="C78" s="100">
        <v>3837</v>
      </c>
      <c r="D78" s="100">
        <v>953</v>
      </c>
      <c r="E78" s="100">
        <v>370</v>
      </c>
      <c r="F78" s="100">
        <v>214</v>
      </c>
      <c r="G78" s="101">
        <v>87</v>
      </c>
      <c r="H78" s="102">
        <v>51</v>
      </c>
      <c r="I78" s="102">
        <v>105</v>
      </c>
      <c r="J78" s="103">
        <v>4420</v>
      </c>
      <c r="K78" s="100">
        <v>1963</v>
      </c>
      <c r="L78" s="100">
        <v>339</v>
      </c>
      <c r="M78" s="100">
        <v>190</v>
      </c>
      <c r="N78" s="100">
        <v>107</v>
      </c>
      <c r="O78" s="101">
        <v>47</v>
      </c>
      <c r="P78" s="102">
        <v>20</v>
      </c>
      <c r="Q78" s="102">
        <v>63</v>
      </c>
      <c r="R78" s="103">
        <v>2112</v>
      </c>
      <c r="S78" s="102">
        <v>843</v>
      </c>
      <c r="T78" s="101">
        <v>312</v>
      </c>
      <c r="U78" s="101">
        <v>47</v>
      </c>
      <c r="V78" s="101">
        <v>212</v>
      </c>
      <c r="W78" s="104">
        <v>1</v>
      </c>
      <c r="X78" s="105">
        <v>897</v>
      </c>
      <c r="Y78" s="106">
        <v>313</v>
      </c>
      <c r="Z78" s="100">
        <v>313</v>
      </c>
      <c r="AA78" s="101">
        <v>20</v>
      </c>
      <c r="AB78" s="102">
        <v>133</v>
      </c>
      <c r="AC78" s="107">
        <v>15.194162105811831</v>
      </c>
      <c r="AD78" s="108">
        <v>5.5407945045687255</v>
      </c>
      <c r="AE78" s="109">
        <v>5.4078342231854943</v>
      </c>
      <c r="AF78" s="110">
        <v>5.668726634622721</v>
      </c>
      <c r="AG78" s="97"/>
      <c r="AH78" s="98"/>
      <c r="AI78" s="98"/>
    </row>
    <row r="79" spans="2:35" x14ac:dyDescent="0.25">
      <c r="B79" s="99" t="str">
        <f>+[1]C!B79</f>
        <v>Hodonín</v>
      </c>
      <c r="C79" s="100">
        <v>7625</v>
      </c>
      <c r="D79" s="100">
        <v>1417</v>
      </c>
      <c r="E79" s="100">
        <v>518</v>
      </c>
      <c r="F79" s="100">
        <v>298</v>
      </c>
      <c r="G79" s="101">
        <v>65</v>
      </c>
      <c r="H79" s="102">
        <v>82</v>
      </c>
      <c r="I79" s="102">
        <v>138</v>
      </c>
      <c r="J79" s="103">
        <v>8524</v>
      </c>
      <c r="K79" s="100">
        <v>3760</v>
      </c>
      <c r="L79" s="100">
        <v>425</v>
      </c>
      <c r="M79" s="100">
        <v>240</v>
      </c>
      <c r="N79" s="100">
        <v>142</v>
      </c>
      <c r="O79" s="101">
        <v>31</v>
      </c>
      <c r="P79" s="102">
        <v>24</v>
      </c>
      <c r="Q79" s="102">
        <v>74</v>
      </c>
      <c r="R79" s="103">
        <v>3945</v>
      </c>
      <c r="S79" s="102">
        <v>1013</v>
      </c>
      <c r="T79" s="101">
        <v>283</v>
      </c>
      <c r="U79" s="101">
        <v>5</v>
      </c>
      <c r="V79" s="101">
        <v>481</v>
      </c>
      <c r="W79" s="104">
        <v>6</v>
      </c>
      <c r="X79" s="105">
        <v>816</v>
      </c>
      <c r="Y79" s="106">
        <v>223</v>
      </c>
      <c r="Z79" s="100">
        <v>223</v>
      </c>
      <c r="AA79" s="101">
        <v>0</v>
      </c>
      <c r="AB79" s="102">
        <v>155</v>
      </c>
      <c r="AC79" s="107">
        <v>11.79016393442623</v>
      </c>
      <c r="AD79" s="108">
        <v>7.9774857837978743</v>
      </c>
      <c r="AE79" s="109">
        <v>7.5505457147969235</v>
      </c>
      <c r="AF79" s="110">
        <v>8.3805698412102565</v>
      </c>
      <c r="AG79" s="97"/>
      <c r="AH79" s="98"/>
      <c r="AI79" s="98"/>
    </row>
    <row r="80" spans="2:35" x14ac:dyDescent="0.25">
      <c r="B80" s="99" t="str">
        <f>+[1]C!B80</f>
        <v>Vyškov</v>
      </c>
      <c r="C80" s="100">
        <v>2219</v>
      </c>
      <c r="D80" s="100">
        <v>416</v>
      </c>
      <c r="E80" s="100">
        <v>260</v>
      </c>
      <c r="F80" s="100">
        <v>158</v>
      </c>
      <c r="G80" s="101">
        <v>42</v>
      </c>
      <c r="H80" s="102">
        <v>50</v>
      </c>
      <c r="I80" s="102">
        <v>52</v>
      </c>
      <c r="J80" s="103">
        <v>2375</v>
      </c>
      <c r="K80" s="100">
        <v>1163</v>
      </c>
      <c r="L80" s="100">
        <v>148</v>
      </c>
      <c r="M80" s="100">
        <v>113</v>
      </c>
      <c r="N80" s="100">
        <v>78</v>
      </c>
      <c r="O80" s="101">
        <v>24</v>
      </c>
      <c r="P80" s="102">
        <v>5</v>
      </c>
      <c r="Q80" s="102">
        <v>30</v>
      </c>
      <c r="R80" s="103">
        <v>1198</v>
      </c>
      <c r="S80" s="102">
        <v>962</v>
      </c>
      <c r="T80" s="101">
        <v>34</v>
      </c>
      <c r="U80" s="101">
        <v>4</v>
      </c>
      <c r="V80" s="101">
        <v>82</v>
      </c>
      <c r="W80" s="104">
        <v>0</v>
      </c>
      <c r="X80" s="105">
        <v>910</v>
      </c>
      <c r="Y80" s="106">
        <v>235</v>
      </c>
      <c r="Z80" s="100">
        <v>235</v>
      </c>
      <c r="AA80" s="101">
        <v>4</v>
      </c>
      <c r="AB80" s="102">
        <v>78</v>
      </c>
      <c r="AC80" s="107">
        <v>7.0301937809824242</v>
      </c>
      <c r="AD80" s="108">
        <v>3.6388454239770947</v>
      </c>
      <c r="AE80" s="109">
        <v>3.7889917660323209</v>
      </c>
      <c r="AF80" s="110">
        <v>3.4961856841421848</v>
      </c>
      <c r="AG80" s="97"/>
      <c r="AH80" s="98"/>
      <c r="AI80" s="98"/>
    </row>
    <row r="81" spans="2:35" x14ac:dyDescent="0.25">
      <c r="B81" s="99" t="str">
        <f>+[1]C!B81</f>
        <v>Znojmo</v>
      </c>
      <c r="C81" s="100">
        <v>5737</v>
      </c>
      <c r="D81" s="100">
        <v>1125</v>
      </c>
      <c r="E81" s="100">
        <v>432</v>
      </c>
      <c r="F81" s="100">
        <v>284</v>
      </c>
      <c r="G81" s="101">
        <v>77</v>
      </c>
      <c r="H81" s="102">
        <v>47</v>
      </c>
      <c r="I81" s="102">
        <v>101</v>
      </c>
      <c r="J81" s="103">
        <v>6430</v>
      </c>
      <c r="K81" s="100">
        <v>3082</v>
      </c>
      <c r="L81" s="100">
        <v>339</v>
      </c>
      <c r="M81" s="100">
        <v>220</v>
      </c>
      <c r="N81" s="100">
        <v>158</v>
      </c>
      <c r="O81" s="101">
        <v>42</v>
      </c>
      <c r="P81" s="102">
        <v>7</v>
      </c>
      <c r="Q81" s="102">
        <v>55</v>
      </c>
      <c r="R81" s="103">
        <v>3201</v>
      </c>
      <c r="S81" s="102">
        <v>805</v>
      </c>
      <c r="T81" s="101">
        <v>63</v>
      </c>
      <c r="U81" s="101">
        <v>53</v>
      </c>
      <c r="V81" s="101">
        <v>159</v>
      </c>
      <c r="W81" s="104">
        <v>0</v>
      </c>
      <c r="X81" s="105">
        <v>656</v>
      </c>
      <c r="Y81" s="106">
        <v>208</v>
      </c>
      <c r="Z81" s="100">
        <v>208</v>
      </c>
      <c r="AA81" s="101">
        <v>0</v>
      </c>
      <c r="AB81" s="102">
        <v>68</v>
      </c>
      <c r="AC81" s="107">
        <v>12.079484050897682</v>
      </c>
      <c r="AD81" s="108">
        <v>8.4798263263793299</v>
      </c>
      <c r="AE81" s="109">
        <v>8.6128788695933558</v>
      </c>
      <c r="AF81" s="110">
        <v>8.3515340613624556</v>
      </c>
      <c r="AG81" s="97"/>
      <c r="AH81" s="98"/>
      <c r="AI81" s="98"/>
    </row>
    <row r="82" spans="2:35" x14ac:dyDescent="0.25">
      <c r="B82" s="85" t="str">
        <f>+[1]C!B82</f>
        <v>Jihomoravský kraj</v>
      </c>
      <c r="C82" s="86">
        <v>46155</v>
      </c>
      <c r="D82" s="86">
        <v>6577</v>
      </c>
      <c r="E82" s="86">
        <v>3700</v>
      </c>
      <c r="F82" s="86">
        <v>2202</v>
      </c>
      <c r="G82" s="87">
        <v>581</v>
      </c>
      <c r="H82" s="88">
        <v>655</v>
      </c>
      <c r="I82" s="88">
        <v>843</v>
      </c>
      <c r="J82" s="89">
        <v>49032</v>
      </c>
      <c r="K82" s="86">
        <v>24112</v>
      </c>
      <c r="L82" s="86">
        <v>2409</v>
      </c>
      <c r="M82" s="86">
        <v>1831</v>
      </c>
      <c r="N82" s="86">
        <v>1162</v>
      </c>
      <c r="O82" s="87">
        <v>325</v>
      </c>
      <c r="P82" s="88">
        <v>186</v>
      </c>
      <c r="Q82" s="88">
        <v>483</v>
      </c>
      <c r="R82" s="89">
        <v>24690</v>
      </c>
      <c r="S82" s="88">
        <v>11654</v>
      </c>
      <c r="T82" s="87">
        <v>2658</v>
      </c>
      <c r="U82" s="87">
        <v>247</v>
      </c>
      <c r="V82" s="87">
        <v>2853</v>
      </c>
      <c r="W82" s="90">
        <v>16</v>
      </c>
      <c r="X82" s="91">
        <v>11228</v>
      </c>
      <c r="Y82" s="92">
        <v>3449</v>
      </c>
      <c r="Z82" s="86">
        <v>3442</v>
      </c>
      <c r="AA82" s="87">
        <v>79</v>
      </c>
      <c r="AB82" s="88">
        <v>1238</v>
      </c>
      <c r="AC82" s="93">
        <v>6.23334416639584</v>
      </c>
      <c r="AD82" s="94">
        <v>6.1060198827758168</v>
      </c>
      <c r="AE82" s="95">
        <v>6.234570825503603</v>
      </c>
      <c r="AF82" s="96">
        <v>5.9814366568638206</v>
      </c>
      <c r="AG82" s="97"/>
      <c r="AH82" s="98"/>
      <c r="AI82" s="98"/>
    </row>
    <row r="83" spans="2:35" x14ac:dyDescent="0.25">
      <c r="B83" s="99" t="str">
        <f>+[1]C!B83</f>
        <v>Jeseník</v>
      </c>
      <c r="C83" s="100">
        <v>2075</v>
      </c>
      <c r="D83" s="100">
        <v>502</v>
      </c>
      <c r="E83" s="100">
        <v>201</v>
      </c>
      <c r="F83" s="100">
        <v>104</v>
      </c>
      <c r="G83" s="101">
        <v>34</v>
      </c>
      <c r="H83" s="102">
        <v>43</v>
      </c>
      <c r="I83" s="102">
        <v>54</v>
      </c>
      <c r="J83" s="103">
        <v>2376</v>
      </c>
      <c r="K83" s="100">
        <v>1036</v>
      </c>
      <c r="L83" s="100">
        <v>130</v>
      </c>
      <c r="M83" s="100">
        <v>100</v>
      </c>
      <c r="N83" s="100">
        <v>58</v>
      </c>
      <c r="O83" s="101">
        <v>21</v>
      </c>
      <c r="P83" s="102">
        <v>14</v>
      </c>
      <c r="Q83" s="102">
        <v>28</v>
      </c>
      <c r="R83" s="103">
        <v>1066</v>
      </c>
      <c r="S83" s="102">
        <v>200</v>
      </c>
      <c r="T83" s="101">
        <v>33</v>
      </c>
      <c r="U83" s="101">
        <v>8</v>
      </c>
      <c r="V83" s="101">
        <v>14</v>
      </c>
      <c r="W83" s="104">
        <v>2</v>
      </c>
      <c r="X83" s="105">
        <v>213</v>
      </c>
      <c r="Y83" s="106">
        <v>72</v>
      </c>
      <c r="Z83" s="100">
        <v>72</v>
      </c>
      <c r="AA83" s="101">
        <v>0</v>
      </c>
      <c r="AB83" s="102">
        <v>22</v>
      </c>
      <c r="AC83" s="107">
        <v>14.506024096385541</v>
      </c>
      <c r="AD83" s="108">
        <v>8.5363978783918828</v>
      </c>
      <c r="AE83" s="109">
        <v>7.8348374730452832</v>
      </c>
      <c r="AF83" s="110">
        <v>9.1872267911387713</v>
      </c>
      <c r="AG83" s="97"/>
      <c r="AH83" s="98"/>
      <c r="AI83" s="98"/>
    </row>
    <row r="84" spans="2:35" x14ac:dyDescent="0.25">
      <c r="B84" s="99" t="str">
        <f>+[1]C!B84</f>
        <v>Olomouc</v>
      </c>
      <c r="C84" s="100">
        <v>8684</v>
      </c>
      <c r="D84" s="100">
        <v>1532</v>
      </c>
      <c r="E84" s="100">
        <v>897</v>
      </c>
      <c r="F84" s="100">
        <v>444</v>
      </c>
      <c r="G84" s="101">
        <v>126</v>
      </c>
      <c r="H84" s="102">
        <v>208</v>
      </c>
      <c r="I84" s="102">
        <v>245</v>
      </c>
      <c r="J84" s="103">
        <v>9319</v>
      </c>
      <c r="K84" s="100">
        <v>4391</v>
      </c>
      <c r="L84" s="100">
        <v>451</v>
      </c>
      <c r="M84" s="100">
        <v>452</v>
      </c>
      <c r="N84" s="100">
        <v>262</v>
      </c>
      <c r="O84" s="101">
        <v>75</v>
      </c>
      <c r="P84" s="102">
        <v>62</v>
      </c>
      <c r="Q84" s="102">
        <v>128</v>
      </c>
      <c r="R84" s="103">
        <v>4390</v>
      </c>
      <c r="S84" s="102">
        <v>2538</v>
      </c>
      <c r="T84" s="101">
        <v>522</v>
      </c>
      <c r="U84" s="101">
        <v>64</v>
      </c>
      <c r="V84" s="101">
        <v>439</v>
      </c>
      <c r="W84" s="104">
        <v>1</v>
      </c>
      <c r="X84" s="105">
        <v>2558</v>
      </c>
      <c r="Y84" s="106">
        <v>910</v>
      </c>
      <c r="Z84" s="100">
        <v>908</v>
      </c>
      <c r="AA84" s="101">
        <v>8</v>
      </c>
      <c r="AB84" s="102">
        <v>294</v>
      </c>
      <c r="AC84" s="107">
        <v>7.3122984799631503</v>
      </c>
      <c r="AD84" s="108">
        <v>5.7484530166989432</v>
      </c>
      <c r="AE84" s="109">
        <v>5.4233913225738837</v>
      </c>
      <c r="AF84" s="110">
        <v>6.0705986212626737</v>
      </c>
      <c r="AG84" s="97"/>
      <c r="AH84" s="98"/>
      <c r="AI84" s="98"/>
    </row>
    <row r="85" spans="2:35" x14ac:dyDescent="0.25">
      <c r="B85" s="99" t="str">
        <f>+[1]C!B85</f>
        <v>Prostějov</v>
      </c>
      <c r="C85" s="100">
        <v>3275</v>
      </c>
      <c r="D85" s="100">
        <v>456</v>
      </c>
      <c r="E85" s="100">
        <v>364</v>
      </c>
      <c r="F85" s="100">
        <v>156</v>
      </c>
      <c r="G85" s="101">
        <v>62</v>
      </c>
      <c r="H85" s="102">
        <v>78</v>
      </c>
      <c r="I85" s="102">
        <v>130</v>
      </c>
      <c r="J85" s="103">
        <v>3367</v>
      </c>
      <c r="K85" s="100">
        <v>1825</v>
      </c>
      <c r="L85" s="100">
        <v>165</v>
      </c>
      <c r="M85" s="100">
        <v>168</v>
      </c>
      <c r="N85" s="100">
        <v>82</v>
      </c>
      <c r="O85" s="101">
        <v>35</v>
      </c>
      <c r="P85" s="102">
        <v>25</v>
      </c>
      <c r="Q85" s="102">
        <v>61</v>
      </c>
      <c r="R85" s="103">
        <v>1822</v>
      </c>
      <c r="S85" s="102">
        <v>1357</v>
      </c>
      <c r="T85" s="101">
        <v>257</v>
      </c>
      <c r="U85" s="101">
        <v>146</v>
      </c>
      <c r="V85" s="101">
        <v>132</v>
      </c>
      <c r="W85" s="104">
        <v>1</v>
      </c>
      <c r="X85" s="105">
        <v>1337</v>
      </c>
      <c r="Y85" s="106">
        <v>398</v>
      </c>
      <c r="Z85" s="100">
        <v>398</v>
      </c>
      <c r="AA85" s="101">
        <v>10</v>
      </c>
      <c r="AB85" s="102">
        <v>114</v>
      </c>
      <c r="AC85" s="107">
        <v>2.8091603053435112</v>
      </c>
      <c r="AD85" s="108">
        <v>3.8856077090456949</v>
      </c>
      <c r="AE85" s="109">
        <v>4.2516032982134675</v>
      </c>
      <c r="AF85" s="110">
        <v>3.5289851029403558</v>
      </c>
      <c r="AG85" s="97"/>
      <c r="AH85" s="98"/>
      <c r="AI85" s="98"/>
    </row>
    <row r="86" spans="2:35" x14ac:dyDescent="0.25">
      <c r="B86" s="99" t="str">
        <f>+[1]C!B86</f>
        <v>Přerov</v>
      </c>
      <c r="C86" s="100">
        <v>5794</v>
      </c>
      <c r="D86" s="100">
        <v>974</v>
      </c>
      <c r="E86" s="100">
        <v>482</v>
      </c>
      <c r="F86" s="100">
        <v>260</v>
      </c>
      <c r="G86" s="101">
        <v>58</v>
      </c>
      <c r="H86" s="102">
        <v>80</v>
      </c>
      <c r="I86" s="102">
        <v>142</v>
      </c>
      <c r="J86" s="103">
        <v>6286</v>
      </c>
      <c r="K86" s="100">
        <v>3044</v>
      </c>
      <c r="L86" s="100">
        <v>279</v>
      </c>
      <c r="M86" s="100">
        <v>234</v>
      </c>
      <c r="N86" s="100">
        <v>134</v>
      </c>
      <c r="O86" s="101">
        <v>33</v>
      </c>
      <c r="P86" s="102">
        <v>20</v>
      </c>
      <c r="Q86" s="102">
        <v>80</v>
      </c>
      <c r="R86" s="103">
        <v>3089</v>
      </c>
      <c r="S86" s="102">
        <v>1054</v>
      </c>
      <c r="T86" s="101">
        <v>268</v>
      </c>
      <c r="U86" s="101">
        <v>51</v>
      </c>
      <c r="V86" s="101">
        <v>409</v>
      </c>
      <c r="W86" s="104">
        <v>5</v>
      </c>
      <c r="X86" s="105">
        <v>867</v>
      </c>
      <c r="Y86" s="106">
        <v>209</v>
      </c>
      <c r="Z86" s="100">
        <v>209</v>
      </c>
      <c r="AA86" s="101">
        <v>1</v>
      </c>
      <c r="AB86" s="102">
        <v>40</v>
      </c>
      <c r="AC86" s="107">
        <v>8.4915429754918872</v>
      </c>
      <c r="AD86" s="108">
        <v>6.9432870370370363</v>
      </c>
      <c r="AE86" s="109">
        <v>6.9826201945782564</v>
      </c>
      <c r="AF86" s="110">
        <v>6.9054753473168073</v>
      </c>
      <c r="AG86" s="97"/>
      <c r="AH86" s="98"/>
      <c r="AI86" s="98"/>
    </row>
    <row r="87" spans="2:35" x14ac:dyDescent="0.25">
      <c r="B87" s="99" t="str">
        <f>+[1]C!B87</f>
        <v>Šumperk</v>
      </c>
      <c r="C87" s="100">
        <v>4696</v>
      </c>
      <c r="D87" s="100">
        <v>866</v>
      </c>
      <c r="E87" s="100">
        <v>415</v>
      </c>
      <c r="F87" s="100">
        <v>259</v>
      </c>
      <c r="G87" s="101">
        <v>57</v>
      </c>
      <c r="H87" s="102">
        <v>54</v>
      </c>
      <c r="I87" s="102">
        <v>102</v>
      </c>
      <c r="J87" s="103">
        <v>5147</v>
      </c>
      <c r="K87" s="100">
        <v>2375</v>
      </c>
      <c r="L87" s="100">
        <v>262</v>
      </c>
      <c r="M87" s="100">
        <v>211</v>
      </c>
      <c r="N87" s="100">
        <v>146</v>
      </c>
      <c r="O87" s="101">
        <v>38</v>
      </c>
      <c r="P87" s="102">
        <v>16</v>
      </c>
      <c r="Q87" s="102">
        <v>49</v>
      </c>
      <c r="R87" s="103">
        <v>2426</v>
      </c>
      <c r="S87" s="102">
        <v>1371</v>
      </c>
      <c r="T87" s="101">
        <v>132</v>
      </c>
      <c r="U87" s="101">
        <v>36</v>
      </c>
      <c r="V87" s="101">
        <v>160</v>
      </c>
      <c r="W87" s="104">
        <v>0</v>
      </c>
      <c r="X87" s="105">
        <v>1307</v>
      </c>
      <c r="Y87" s="106">
        <v>419</v>
      </c>
      <c r="Z87" s="100">
        <v>419</v>
      </c>
      <c r="AA87" s="101">
        <v>14</v>
      </c>
      <c r="AB87" s="102">
        <v>129</v>
      </c>
      <c r="AC87" s="107">
        <v>9.6039182282793867</v>
      </c>
      <c r="AD87" s="108">
        <v>6.2041134466458816</v>
      </c>
      <c r="AE87" s="109">
        <v>5.9042103374932733</v>
      </c>
      <c r="AF87" s="110">
        <v>6.4929295920633745</v>
      </c>
      <c r="AG87" s="97"/>
      <c r="AH87" s="98"/>
      <c r="AI87" s="98"/>
    </row>
    <row r="88" spans="2:35" x14ac:dyDescent="0.25">
      <c r="B88" s="85" t="str">
        <f>+[1]C!B88</f>
        <v>Olomoucký kraj</v>
      </c>
      <c r="C88" s="86">
        <v>24524</v>
      </c>
      <c r="D88" s="86">
        <v>4330</v>
      </c>
      <c r="E88" s="86">
        <v>2359</v>
      </c>
      <c r="F88" s="86">
        <v>1223</v>
      </c>
      <c r="G88" s="87">
        <v>337</v>
      </c>
      <c r="H88" s="88">
        <v>463</v>
      </c>
      <c r="I88" s="88">
        <v>673</v>
      </c>
      <c r="J88" s="89">
        <v>26495</v>
      </c>
      <c r="K88" s="86">
        <v>12671</v>
      </c>
      <c r="L88" s="86">
        <v>1287</v>
      </c>
      <c r="M88" s="86">
        <v>1165</v>
      </c>
      <c r="N88" s="86">
        <v>682</v>
      </c>
      <c r="O88" s="87">
        <v>202</v>
      </c>
      <c r="P88" s="88">
        <v>137</v>
      </c>
      <c r="Q88" s="88">
        <v>346</v>
      </c>
      <c r="R88" s="89">
        <v>12793</v>
      </c>
      <c r="S88" s="88">
        <v>6520</v>
      </c>
      <c r="T88" s="87">
        <v>1212</v>
      </c>
      <c r="U88" s="87">
        <v>305</v>
      </c>
      <c r="V88" s="87">
        <v>1154</v>
      </c>
      <c r="W88" s="90">
        <v>9</v>
      </c>
      <c r="X88" s="91">
        <v>6282</v>
      </c>
      <c r="Y88" s="92">
        <v>2008</v>
      </c>
      <c r="Z88" s="86">
        <v>2006</v>
      </c>
      <c r="AA88" s="87">
        <v>33</v>
      </c>
      <c r="AB88" s="88">
        <v>599</v>
      </c>
      <c r="AC88" s="93">
        <v>8.0370249551459807</v>
      </c>
      <c r="AD88" s="94">
        <v>5.9411342012357631</v>
      </c>
      <c r="AE88" s="95">
        <v>5.7843787166838894</v>
      </c>
      <c r="AF88" s="96">
        <v>6.0935892634503155</v>
      </c>
      <c r="AG88" s="97"/>
      <c r="AH88" s="98"/>
      <c r="AI88" s="98"/>
    </row>
    <row r="89" spans="2:35" x14ac:dyDescent="0.25">
      <c r="B89" s="99" t="str">
        <f>+[1]C!B89</f>
        <v>Kroměříž</v>
      </c>
      <c r="C89" s="100">
        <v>4132</v>
      </c>
      <c r="D89" s="100">
        <v>677</v>
      </c>
      <c r="E89" s="100">
        <v>376</v>
      </c>
      <c r="F89" s="100">
        <v>201</v>
      </c>
      <c r="G89" s="101">
        <v>48</v>
      </c>
      <c r="H89" s="102">
        <v>58</v>
      </c>
      <c r="I89" s="102">
        <v>117</v>
      </c>
      <c r="J89" s="103">
        <v>4433</v>
      </c>
      <c r="K89" s="100">
        <v>2133</v>
      </c>
      <c r="L89" s="100">
        <v>208</v>
      </c>
      <c r="M89" s="100">
        <v>196</v>
      </c>
      <c r="N89" s="100">
        <v>123</v>
      </c>
      <c r="O89" s="101">
        <v>28</v>
      </c>
      <c r="P89" s="102">
        <v>12</v>
      </c>
      <c r="Q89" s="102">
        <v>61</v>
      </c>
      <c r="R89" s="103">
        <v>2145</v>
      </c>
      <c r="S89" s="102">
        <v>931</v>
      </c>
      <c r="T89" s="101">
        <v>179</v>
      </c>
      <c r="U89" s="101">
        <v>96</v>
      </c>
      <c r="V89" s="101">
        <v>84</v>
      </c>
      <c r="W89" s="104">
        <v>1</v>
      </c>
      <c r="X89" s="105">
        <v>931</v>
      </c>
      <c r="Y89" s="106">
        <v>458</v>
      </c>
      <c r="Z89" s="100">
        <v>458</v>
      </c>
      <c r="AA89" s="101">
        <v>2</v>
      </c>
      <c r="AB89" s="102">
        <v>79</v>
      </c>
      <c r="AC89" s="107">
        <v>7.2846079380445312</v>
      </c>
      <c r="AD89" s="108">
        <v>5.8444250646918388</v>
      </c>
      <c r="AE89" s="109">
        <v>5.7471598338030621</v>
      </c>
      <c r="AF89" s="110">
        <v>5.93864339994371</v>
      </c>
      <c r="AG89" s="97"/>
      <c r="AH89" s="98"/>
      <c r="AI89" s="98"/>
    </row>
    <row r="90" spans="2:35" x14ac:dyDescent="0.25">
      <c r="B90" s="99" t="str">
        <f>+[1]C!B90</f>
        <v>Uherské Hradiště</v>
      </c>
      <c r="C90" s="100">
        <v>3989</v>
      </c>
      <c r="D90" s="100">
        <v>788</v>
      </c>
      <c r="E90" s="100">
        <v>381</v>
      </c>
      <c r="F90" s="100">
        <v>240</v>
      </c>
      <c r="G90" s="101">
        <v>59</v>
      </c>
      <c r="H90" s="102">
        <v>34</v>
      </c>
      <c r="I90" s="102">
        <v>107</v>
      </c>
      <c r="J90" s="103">
        <v>4396</v>
      </c>
      <c r="K90" s="100">
        <v>2130</v>
      </c>
      <c r="L90" s="100">
        <v>283</v>
      </c>
      <c r="M90" s="100">
        <v>199</v>
      </c>
      <c r="N90" s="100">
        <v>126</v>
      </c>
      <c r="O90" s="101">
        <v>32</v>
      </c>
      <c r="P90" s="102">
        <v>8</v>
      </c>
      <c r="Q90" s="102">
        <v>65</v>
      </c>
      <c r="R90" s="103">
        <v>2214</v>
      </c>
      <c r="S90" s="102">
        <v>2032</v>
      </c>
      <c r="T90" s="101">
        <v>142</v>
      </c>
      <c r="U90" s="101">
        <v>0</v>
      </c>
      <c r="V90" s="101">
        <v>256</v>
      </c>
      <c r="W90" s="104">
        <v>0</v>
      </c>
      <c r="X90" s="105">
        <v>1918</v>
      </c>
      <c r="Y90" s="106">
        <v>742</v>
      </c>
      <c r="Z90" s="100">
        <v>739</v>
      </c>
      <c r="AA90" s="101">
        <v>58</v>
      </c>
      <c r="AB90" s="102">
        <v>197</v>
      </c>
      <c r="AC90" s="107">
        <v>10.203058410629231</v>
      </c>
      <c r="AD90" s="108">
        <v>4.521532873767697</v>
      </c>
      <c r="AE90" s="109">
        <v>4.6418983285701909</v>
      </c>
      <c r="AF90" s="110">
        <v>4.4063089390453687</v>
      </c>
      <c r="AG90" s="97"/>
      <c r="AH90" s="98"/>
      <c r="AI90" s="98"/>
    </row>
    <row r="91" spans="2:35" x14ac:dyDescent="0.25">
      <c r="B91" s="99" t="str">
        <f>+[1]C!B91</f>
        <v>Vsetín</v>
      </c>
      <c r="C91" s="100">
        <v>5319</v>
      </c>
      <c r="D91" s="100">
        <v>911</v>
      </c>
      <c r="E91" s="100">
        <v>532</v>
      </c>
      <c r="F91" s="100">
        <v>307</v>
      </c>
      <c r="G91" s="101">
        <v>81</v>
      </c>
      <c r="H91" s="102">
        <v>76</v>
      </c>
      <c r="I91" s="102">
        <v>149</v>
      </c>
      <c r="J91" s="103">
        <v>5698</v>
      </c>
      <c r="K91" s="100">
        <v>2559</v>
      </c>
      <c r="L91" s="100">
        <v>283</v>
      </c>
      <c r="M91" s="100">
        <v>237</v>
      </c>
      <c r="N91" s="100">
        <v>145</v>
      </c>
      <c r="O91" s="101">
        <v>32</v>
      </c>
      <c r="P91" s="102">
        <v>18</v>
      </c>
      <c r="Q91" s="102">
        <v>74</v>
      </c>
      <c r="R91" s="103">
        <v>2605</v>
      </c>
      <c r="S91" s="102">
        <v>2060</v>
      </c>
      <c r="T91" s="101">
        <v>257</v>
      </c>
      <c r="U91" s="101">
        <v>42</v>
      </c>
      <c r="V91" s="101">
        <v>335</v>
      </c>
      <c r="W91" s="104">
        <v>0</v>
      </c>
      <c r="X91" s="105">
        <v>1940</v>
      </c>
      <c r="Y91" s="106">
        <v>515</v>
      </c>
      <c r="Z91" s="100">
        <v>512</v>
      </c>
      <c r="AA91" s="101">
        <v>22</v>
      </c>
      <c r="AB91" s="102">
        <v>126</v>
      </c>
      <c r="AC91" s="107">
        <v>7.1253995111863127</v>
      </c>
      <c r="AD91" s="108">
        <v>5.8856372332132398</v>
      </c>
      <c r="AE91" s="109">
        <v>5.4861663477868303</v>
      </c>
      <c r="AF91" s="110">
        <v>6.2694953417752899</v>
      </c>
      <c r="AG91" s="97"/>
      <c r="AH91" s="98"/>
      <c r="AI91" s="98"/>
    </row>
    <row r="92" spans="2:35" x14ac:dyDescent="0.25">
      <c r="B92" s="99" t="str">
        <f>+[1]C!B92</f>
        <v>Zlín</v>
      </c>
      <c r="C92" s="100">
        <v>4982</v>
      </c>
      <c r="D92" s="100">
        <v>919</v>
      </c>
      <c r="E92" s="100">
        <v>580</v>
      </c>
      <c r="F92" s="100">
        <v>301</v>
      </c>
      <c r="G92" s="101">
        <v>67</v>
      </c>
      <c r="H92" s="102">
        <v>96</v>
      </c>
      <c r="I92" s="102">
        <v>183</v>
      </c>
      <c r="J92" s="103">
        <v>5321</v>
      </c>
      <c r="K92" s="100">
        <v>2623</v>
      </c>
      <c r="L92" s="100">
        <v>335</v>
      </c>
      <c r="M92" s="100">
        <v>301</v>
      </c>
      <c r="N92" s="100">
        <v>163</v>
      </c>
      <c r="O92" s="101">
        <v>32</v>
      </c>
      <c r="P92" s="102">
        <v>38</v>
      </c>
      <c r="Q92" s="102">
        <v>100</v>
      </c>
      <c r="R92" s="103">
        <v>2657</v>
      </c>
      <c r="S92" s="102">
        <v>1601</v>
      </c>
      <c r="T92" s="101">
        <v>353</v>
      </c>
      <c r="U92" s="101">
        <v>47</v>
      </c>
      <c r="V92" s="101">
        <v>169</v>
      </c>
      <c r="W92" s="104">
        <v>1</v>
      </c>
      <c r="X92" s="105">
        <v>1739</v>
      </c>
      <c r="Y92" s="106">
        <v>608</v>
      </c>
      <c r="Z92" s="100">
        <v>608</v>
      </c>
      <c r="AA92" s="101">
        <v>64</v>
      </c>
      <c r="AB92" s="102">
        <v>132</v>
      </c>
      <c r="AC92" s="107">
        <v>6.8044961862705744</v>
      </c>
      <c r="AD92" s="108">
        <v>3.9820202628783434</v>
      </c>
      <c r="AE92" s="109">
        <v>4.0567330163590949</v>
      </c>
      <c r="AF92" s="110">
        <v>3.9096993619046132</v>
      </c>
      <c r="AG92" s="97"/>
      <c r="AH92" s="98"/>
      <c r="AI92" s="98"/>
    </row>
    <row r="93" spans="2:35" x14ac:dyDescent="0.25">
      <c r="B93" s="85" t="str">
        <f>+[1]C!B93</f>
        <v>Zlínský kraj</v>
      </c>
      <c r="C93" s="86">
        <v>18422</v>
      </c>
      <c r="D93" s="86">
        <v>3295</v>
      </c>
      <c r="E93" s="86">
        <v>1869</v>
      </c>
      <c r="F93" s="86">
        <v>1049</v>
      </c>
      <c r="G93" s="87">
        <v>255</v>
      </c>
      <c r="H93" s="88">
        <v>264</v>
      </c>
      <c r="I93" s="88">
        <v>556</v>
      </c>
      <c r="J93" s="89">
        <v>19848</v>
      </c>
      <c r="K93" s="86">
        <v>9445</v>
      </c>
      <c r="L93" s="86">
        <v>1109</v>
      </c>
      <c r="M93" s="86">
        <v>933</v>
      </c>
      <c r="N93" s="86">
        <v>557</v>
      </c>
      <c r="O93" s="87">
        <v>124</v>
      </c>
      <c r="P93" s="88">
        <v>76</v>
      </c>
      <c r="Q93" s="88">
        <v>300</v>
      </c>
      <c r="R93" s="89">
        <v>9621</v>
      </c>
      <c r="S93" s="88">
        <v>6624</v>
      </c>
      <c r="T93" s="87">
        <v>931</v>
      </c>
      <c r="U93" s="87">
        <v>185</v>
      </c>
      <c r="V93" s="87">
        <v>844</v>
      </c>
      <c r="W93" s="90">
        <v>2</v>
      </c>
      <c r="X93" s="91">
        <v>6528</v>
      </c>
      <c r="Y93" s="92">
        <v>2323</v>
      </c>
      <c r="Z93" s="86">
        <v>2317</v>
      </c>
      <c r="AA93" s="87">
        <v>146</v>
      </c>
      <c r="AB93" s="88">
        <v>534</v>
      </c>
      <c r="AC93" s="93">
        <v>7.740744761697969</v>
      </c>
      <c r="AD93" s="94">
        <v>4.9209758932370304</v>
      </c>
      <c r="AE93" s="95">
        <v>4.8586698525641365</v>
      </c>
      <c r="AF93" s="96">
        <v>4.9810224928038309</v>
      </c>
      <c r="AG93" s="97"/>
      <c r="AH93" s="98"/>
      <c r="AI93" s="98"/>
    </row>
    <row r="94" spans="2:35" x14ac:dyDescent="0.25">
      <c r="B94" s="99" t="str">
        <f>+[1]C!B94</f>
        <v>Bruntál</v>
      </c>
      <c r="C94" s="100">
        <v>5735</v>
      </c>
      <c r="D94" s="100">
        <v>1004</v>
      </c>
      <c r="E94" s="100">
        <v>408</v>
      </c>
      <c r="F94" s="100">
        <v>247</v>
      </c>
      <c r="G94" s="101">
        <v>66</v>
      </c>
      <c r="H94" s="102">
        <v>66</v>
      </c>
      <c r="I94" s="102">
        <v>95</v>
      </c>
      <c r="J94" s="103">
        <v>6331</v>
      </c>
      <c r="K94" s="100">
        <v>3016</v>
      </c>
      <c r="L94" s="100">
        <v>246</v>
      </c>
      <c r="M94" s="100">
        <v>201</v>
      </c>
      <c r="N94" s="100">
        <v>128</v>
      </c>
      <c r="O94" s="101">
        <v>35</v>
      </c>
      <c r="P94" s="102">
        <v>21</v>
      </c>
      <c r="Q94" s="102">
        <v>52</v>
      </c>
      <c r="R94" s="103">
        <v>3061</v>
      </c>
      <c r="S94" s="102">
        <v>836</v>
      </c>
      <c r="T94" s="101">
        <v>117</v>
      </c>
      <c r="U94" s="101">
        <v>144</v>
      </c>
      <c r="V94" s="101">
        <v>0</v>
      </c>
      <c r="W94" s="104">
        <v>0</v>
      </c>
      <c r="X94" s="105">
        <v>809</v>
      </c>
      <c r="Y94" s="106">
        <v>264</v>
      </c>
      <c r="Z94" s="100">
        <v>264</v>
      </c>
      <c r="AA94" s="101">
        <v>1</v>
      </c>
      <c r="AB94" s="102">
        <v>116</v>
      </c>
      <c r="AC94" s="107">
        <v>10.39232781168265</v>
      </c>
      <c r="AD94" s="108">
        <v>9.487076254126741</v>
      </c>
      <c r="AE94" s="109">
        <v>9.2834358249202538</v>
      </c>
      <c r="AF94" s="110">
        <v>9.6825096257022025</v>
      </c>
      <c r="AG94" s="97"/>
      <c r="AH94" s="98"/>
      <c r="AI94" s="98"/>
    </row>
    <row r="95" spans="2:35" x14ac:dyDescent="0.25">
      <c r="B95" s="99" t="str">
        <f>+[1]C!B95</f>
        <v>Frýdek-Místek</v>
      </c>
      <c r="C95" s="100">
        <v>6726</v>
      </c>
      <c r="D95" s="100">
        <v>1148</v>
      </c>
      <c r="E95" s="100">
        <v>784</v>
      </c>
      <c r="F95" s="100">
        <v>440</v>
      </c>
      <c r="G95" s="101">
        <v>116</v>
      </c>
      <c r="H95" s="102">
        <v>146</v>
      </c>
      <c r="I95" s="102">
        <v>198</v>
      </c>
      <c r="J95" s="103">
        <v>7090</v>
      </c>
      <c r="K95" s="100">
        <v>3315</v>
      </c>
      <c r="L95" s="100">
        <v>432</v>
      </c>
      <c r="M95" s="100">
        <v>401</v>
      </c>
      <c r="N95" s="100">
        <v>242</v>
      </c>
      <c r="O95" s="101">
        <v>62</v>
      </c>
      <c r="P95" s="102">
        <v>48</v>
      </c>
      <c r="Q95" s="102">
        <v>111</v>
      </c>
      <c r="R95" s="103">
        <v>3346</v>
      </c>
      <c r="S95" s="102">
        <v>1575</v>
      </c>
      <c r="T95" s="101">
        <v>335</v>
      </c>
      <c r="U95" s="101">
        <v>156</v>
      </c>
      <c r="V95" s="101">
        <v>200</v>
      </c>
      <c r="W95" s="104">
        <v>2</v>
      </c>
      <c r="X95" s="105">
        <v>1556</v>
      </c>
      <c r="Y95" s="106">
        <v>583</v>
      </c>
      <c r="Z95" s="100">
        <v>583</v>
      </c>
      <c r="AA95" s="101">
        <v>43</v>
      </c>
      <c r="AB95" s="102">
        <v>101</v>
      </c>
      <c r="AC95" s="107">
        <v>5.411834671424324</v>
      </c>
      <c r="AD95" s="108">
        <v>4.6154497294780725</v>
      </c>
      <c r="AE95" s="109">
        <v>4.4338030606799261</v>
      </c>
      <c r="AF95" s="110">
        <v>4.7893196377291805</v>
      </c>
      <c r="AG95" s="97"/>
      <c r="AH95" s="98"/>
      <c r="AI95" s="98"/>
    </row>
    <row r="96" spans="2:35" x14ac:dyDescent="0.25">
      <c r="B96" s="99" t="str">
        <f>+[1]C!B96</f>
        <v>Karviná</v>
      </c>
      <c r="C96" s="100">
        <v>18156</v>
      </c>
      <c r="D96" s="100">
        <v>1209</v>
      </c>
      <c r="E96" s="100">
        <v>1212</v>
      </c>
      <c r="F96" s="100">
        <v>603</v>
      </c>
      <c r="G96" s="101">
        <v>98</v>
      </c>
      <c r="H96" s="102">
        <v>281</v>
      </c>
      <c r="I96" s="102">
        <v>328</v>
      </c>
      <c r="J96" s="103">
        <v>18153</v>
      </c>
      <c r="K96" s="100">
        <v>8683</v>
      </c>
      <c r="L96" s="100">
        <v>493</v>
      </c>
      <c r="M96" s="100">
        <v>536</v>
      </c>
      <c r="N96" s="100">
        <v>302</v>
      </c>
      <c r="O96" s="101">
        <v>41</v>
      </c>
      <c r="P96" s="102">
        <v>84</v>
      </c>
      <c r="Q96" s="102">
        <v>150</v>
      </c>
      <c r="R96" s="103">
        <v>8640</v>
      </c>
      <c r="S96" s="102">
        <v>1263</v>
      </c>
      <c r="T96" s="101">
        <v>250</v>
      </c>
      <c r="U96" s="101">
        <v>130</v>
      </c>
      <c r="V96" s="101">
        <v>243</v>
      </c>
      <c r="W96" s="104">
        <v>0</v>
      </c>
      <c r="X96" s="105">
        <v>1140</v>
      </c>
      <c r="Y96" s="106">
        <v>424</v>
      </c>
      <c r="Z96" s="100">
        <v>424</v>
      </c>
      <c r="AA96" s="101">
        <v>11</v>
      </c>
      <c r="AB96" s="102">
        <v>205</v>
      </c>
      <c r="AC96" s="107">
        <v>-1.6523463317911432E-2</v>
      </c>
      <c r="AD96" s="108">
        <v>10.331308049764111</v>
      </c>
      <c r="AE96" s="109">
        <v>10.035950758355222</v>
      </c>
      <c r="AF96" s="110">
        <v>10.612593087865722</v>
      </c>
      <c r="AG96" s="97"/>
      <c r="AH96" s="98"/>
      <c r="AI96" s="98"/>
    </row>
    <row r="97" spans="2:35" x14ac:dyDescent="0.25">
      <c r="B97" s="99" t="str">
        <f>+[1]C!B97</f>
        <v>Nový Jičín</v>
      </c>
      <c r="C97" s="100">
        <v>4434</v>
      </c>
      <c r="D97" s="100">
        <v>840</v>
      </c>
      <c r="E97" s="100">
        <v>481</v>
      </c>
      <c r="F97" s="100">
        <v>266</v>
      </c>
      <c r="G97" s="101">
        <v>101</v>
      </c>
      <c r="H97" s="102">
        <v>103</v>
      </c>
      <c r="I97" s="102">
        <v>112</v>
      </c>
      <c r="J97" s="103">
        <v>4793</v>
      </c>
      <c r="K97" s="100">
        <v>2264</v>
      </c>
      <c r="L97" s="100">
        <v>246</v>
      </c>
      <c r="M97" s="100">
        <v>221</v>
      </c>
      <c r="N97" s="100">
        <v>140</v>
      </c>
      <c r="O97" s="101">
        <v>51</v>
      </c>
      <c r="P97" s="102">
        <v>26</v>
      </c>
      <c r="Q97" s="102">
        <v>55</v>
      </c>
      <c r="R97" s="103">
        <v>2289</v>
      </c>
      <c r="S97" s="102">
        <v>2048</v>
      </c>
      <c r="T97" s="101">
        <v>763</v>
      </c>
      <c r="U97" s="101">
        <v>27</v>
      </c>
      <c r="V97" s="101">
        <v>983</v>
      </c>
      <c r="W97" s="104">
        <v>3</v>
      </c>
      <c r="X97" s="105">
        <v>1804</v>
      </c>
      <c r="Y97" s="106">
        <v>539</v>
      </c>
      <c r="Z97" s="100">
        <v>539</v>
      </c>
      <c r="AA97" s="101">
        <v>6</v>
      </c>
      <c r="AB97" s="102">
        <v>141</v>
      </c>
      <c r="AC97" s="107">
        <v>8.0965268380694635</v>
      </c>
      <c r="AD97" s="108">
        <v>4.396029392806498</v>
      </c>
      <c r="AE97" s="109">
        <v>4.2540721878662948</v>
      </c>
      <c r="AF97" s="110">
        <v>4.5327985357970366</v>
      </c>
      <c r="AG97" s="97"/>
      <c r="AH97" s="98"/>
      <c r="AI97" s="98"/>
    </row>
    <row r="98" spans="2:35" x14ac:dyDescent="0.25">
      <c r="B98" s="99" t="str">
        <f>+[1]C!B98</f>
        <v>Opava</v>
      </c>
      <c r="C98" s="100">
        <v>6490</v>
      </c>
      <c r="D98" s="100">
        <v>1234</v>
      </c>
      <c r="E98" s="100">
        <v>551</v>
      </c>
      <c r="F98" s="100">
        <v>322</v>
      </c>
      <c r="G98" s="101">
        <v>73</v>
      </c>
      <c r="H98" s="102">
        <v>84</v>
      </c>
      <c r="I98" s="102">
        <v>145</v>
      </c>
      <c r="J98" s="103">
        <v>7173</v>
      </c>
      <c r="K98" s="100">
        <v>3216</v>
      </c>
      <c r="L98" s="100">
        <v>310</v>
      </c>
      <c r="M98" s="100">
        <v>280</v>
      </c>
      <c r="N98" s="100">
        <v>181</v>
      </c>
      <c r="O98" s="101">
        <v>41</v>
      </c>
      <c r="P98" s="102">
        <v>18</v>
      </c>
      <c r="Q98" s="102">
        <v>81</v>
      </c>
      <c r="R98" s="103">
        <v>3246</v>
      </c>
      <c r="S98" s="102">
        <v>1168</v>
      </c>
      <c r="T98" s="101">
        <v>425</v>
      </c>
      <c r="U98" s="101">
        <v>182</v>
      </c>
      <c r="V98" s="101">
        <v>198</v>
      </c>
      <c r="W98" s="104">
        <v>0</v>
      </c>
      <c r="X98" s="105">
        <v>1213</v>
      </c>
      <c r="Y98" s="106">
        <v>368</v>
      </c>
      <c r="Z98" s="100">
        <v>368</v>
      </c>
      <c r="AA98" s="101">
        <v>0</v>
      </c>
      <c r="AB98" s="102">
        <v>75</v>
      </c>
      <c r="AC98" s="107">
        <v>10.523882896764253</v>
      </c>
      <c r="AD98" s="108">
        <v>5.638780776535314</v>
      </c>
      <c r="AE98" s="109">
        <v>5.1174511123768101</v>
      </c>
      <c r="AF98" s="110">
        <v>6.1466039004707467</v>
      </c>
      <c r="AG98" s="97"/>
      <c r="AH98" s="98"/>
      <c r="AI98" s="98"/>
    </row>
    <row r="99" spans="2:35" x14ac:dyDescent="0.25">
      <c r="B99" s="99" t="str">
        <f>+[1]C!B99</f>
        <v>Ostrava-město</v>
      </c>
      <c r="C99" s="100">
        <v>20366</v>
      </c>
      <c r="D99" s="100">
        <v>1506</v>
      </c>
      <c r="E99" s="100">
        <v>1376</v>
      </c>
      <c r="F99" s="100">
        <v>770</v>
      </c>
      <c r="G99" s="101">
        <v>274</v>
      </c>
      <c r="H99" s="102">
        <v>320</v>
      </c>
      <c r="I99" s="102">
        <v>286</v>
      </c>
      <c r="J99" s="103">
        <v>20496</v>
      </c>
      <c r="K99" s="100">
        <v>10103</v>
      </c>
      <c r="L99" s="100">
        <v>613</v>
      </c>
      <c r="M99" s="100">
        <v>622</v>
      </c>
      <c r="N99" s="100">
        <v>377</v>
      </c>
      <c r="O99" s="101">
        <v>143</v>
      </c>
      <c r="P99" s="102">
        <v>98</v>
      </c>
      <c r="Q99" s="102">
        <v>147</v>
      </c>
      <c r="R99" s="103">
        <v>10094</v>
      </c>
      <c r="S99" s="102">
        <v>4508</v>
      </c>
      <c r="T99" s="101">
        <v>442</v>
      </c>
      <c r="U99" s="101">
        <v>99</v>
      </c>
      <c r="V99" s="101">
        <v>465</v>
      </c>
      <c r="W99" s="104">
        <v>3</v>
      </c>
      <c r="X99" s="105">
        <v>4389</v>
      </c>
      <c r="Y99" s="106">
        <v>1457</v>
      </c>
      <c r="Z99" s="100">
        <v>1453</v>
      </c>
      <c r="AA99" s="101">
        <v>47</v>
      </c>
      <c r="AB99" s="102">
        <v>588</v>
      </c>
      <c r="AC99" s="107">
        <v>0.63831876657173725</v>
      </c>
      <c r="AD99" s="108">
        <v>8.892099070341807</v>
      </c>
      <c r="AE99" s="109">
        <v>8.7956736421349628</v>
      </c>
      <c r="AF99" s="110">
        <v>8.9867922785628522</v>
      </c>
      <c r="AG99" s="97"/>
      <c r="AH99" s="98"/>
      <c r="AI99" s="98"/>
    </row>
    <row r="100" spans="2:35" x14ac:dyDescent="0.25">
      <c r="B100" s="85" t="str">
        <f>+[1]C!B100</f>
        <v>Moravskoslezský kraj</v>
      </c>
      <c r="C100" s="86">
        <v>61907</v>
      </c>
      <c r="D100" s="86">
        <v>6941</v>
      </c>
      <c r="E100" s="86">
        <v>4812</v>
      </c>
      <c r="F100" s="86">
        <v>2648</v>
      </c>
      <c r="G100" s="87">
        <v>728</v>
      </c>
      <c r="H100" s="88">
        <v>1000</v>
      </c>
      <c r="I100" s="88">
        <v>1164</v>
      </c>
      <c r="J100" s="89">
        <v>64036</v>
      </c>
      <c r="K100" s="86">
        <v>30597</v>
      </c>
      <c r="L100" s="86">
        <v>2340</v>
      </c>
      <c r="M100" s="86">
        <v>2261</v>
      </c>
      <c r="N100" s="86">
        <v>1370</v>
      </c>
      <c r="O100" s="87">
        <v>373</v>
      </c>
      <c r="P100" s="88">
        <v>295</v>
      </c>
      <c r="Q100" s="88">
        <v>596</v>
      </c>
      <c r="R100" s="89">
        <v>30676</v>
      </c>
      <c r="S100" s="88">
        <v>11398</v>
      </c>
      <c r="T100" s="87">
        <v>2332</v>
      </c>
      <c r="U100" s="87">
        <v>738</v>
      </c>
      <c r="V100" s="87">
        <v>2089</v>
      </c>
      <c r="W100" s="90">
        <v>8</v>
      </c>
      <c r="X100" s="91">
        <v>10911</v>
      </c>
      <c r="Y100" s="92">
        <v>3635</v>
      </c>
      <c r="Z100" s="86">
        <v>3631</v>
      </c>
      <c r="AA100" s="87">
        <v>108</v>
      </c>
      <c r="AB100" s="88">
        <v>1226</v>
      </c>
      <c r="AC100" s="93">
        <v>3.4390295120099501</v>
      </c>
      <c r="AD100" s="94">
        <v>7.4518157186951042</v>
      </c>
      <c r="AE100" s="95">
        <v>7.2229417393126463</v>
      </c>
      <c r="AF100" s="96">
        <v>7.6729443158451902</v>
      </c>
      <c r="AG100" s="97"/>
      <c r="AH100" s="98"/>
      <c r="AI100" s="98"/>
    </row>
    <row r="101" spans="2:35" ht="15.75" thickBot="1" x14ac:dyDescent="0.3">
      <c r="B101" s="121" t="str">
        <f>+[1]C!B101</f>
        <v>Celkem ČR</v>
      </c>
      <c r="C101" s="122">
        <v>362755</v>
      </c>
      <c r="D101" s="122">
        <v>54692</v>
      </c>
      <c r="E101" s="122">
        <v>36074</v>
      </c>
      <c r="F101" s="122">
        <v>20172</v>
      </c>
      <c r="G101" s="123">
        <v>5099</v>
      </c>
      <c r="H101" s="124">
        <v>7276</v>
      </c>
      <c r="I101" s="124">
        <v>8626</v>
      </c>
      <c r="J101" s="125">
        <v>381373</v>
      </c>
      <c r="K101" s="122">
        <v>189731</v>
      </c>
      <c r="L101" s="122">
        <v>20177</v>
      </c>
      <c r="M101" s="122">
        <v>17912</v>
      </c>
      <c r="N101" s="122">
        <v>10809</v>
      </c>
      <c r="O101" s="123">
        <v>2834</v>
      </c>
      <c r="P101" s="124">
        <v>2329</v>
      </c>
      <c r="Q101" s="124">
        <v>4774</v>
      </c>
      <c r="R101" s="125">
        <v>191996</v>
      </c>
      <c r="S101" s="124">
        <v>135300</v>
      </c>
      <c r="T101" s="123">
        <v>21048</v>
      </c>
      <c r="U101" s="123">
        <v>4231</v>
      </c>
      <c r="V101" s="123">
        <v>19931</v>
      </c>
      <c r="W101" s="126">
        <v>310</v>
      </c>
      <c r="X101" s="127">
        <v>132496</v>
      </c>
      <c r="Y101" s="128">
        <v>38640</v>
      </c>
      <c r="Z101" s="122">
        <v>38539</v>
      </c>
      <c r="AA101" s="123">
        <v>1310</v>
      </c>
      <c r="AB101" s="124">
        <v>11331</v>
      </c>
      <c r="AC101" s="129">
        <v>5.1323896293641713</v>
      </c>
      <c r="AD101" s="130">
        <v>5.1860465585079991</v>
      </c>
      <c r="AE101" s="131">
        <v>5.2837760618506211</v>
      </c>
      <c r="AF101" s="132">
        <v>5.0913486877264367</v>
      </c>
      <c r="AG101" s="97"/>
      <c r="AH101" s="98"/>
      <c r="AI101" s="98"/>
    </row>
    <row r="102" spans="2:35" ht="15.75" thickTop="1" x14ac:dyDescent="0.25">
      <c r="B102" s="133" t="s">
        <v>31</v>
      </c>
      <c r="X102" s="97"/>
    </row>
    <row r="103" spans="2:35" x14ac:dyDescent="0.25">
      <c r="J103" s="97"/>
      <c r="K103" s="97"/>
      <c r="L103" s="97"/>
      <c r="M103" s="97"/>
      <c r="N103" s="97"/>
      <c r="O103" s="97"/>
      <c r="P103" s="97"/>
      <c r="Q103" s="97"/>
      <c r="R103" s="97"/>
      <c r="X103" s="97"/>
    </row>
    <row r="104" spans="2:35" x14ac:dyDescent="0.25">
      <c r="J104" s="97"/>
      <c r="K104" s="97"/>
      <c r="L104" s="97"/>
      <c r="M104" s="97"/>
      <c r="N104" s="97"/>
      <c r="O104" s="97"/>
      <c r="P104" s="97"/>
      <c r="Q104" s="97"/>
      <c r="R104" s="97"/>
    </row>
  </sheetData>
  <mergeCells count="43">
    <mergeCell ref="AA8:AA9"/>
    <mergeCell ref="AD7:AD9"/>
    <mergeCell ref="AE7:AE9"/>
    <mergeCell ref="AF7:AF9"/>
    <mergeCell ref="F8:F9"/>
    <mergeCell ref="G8:G9"/>
    <mergeCell ref="H8:H9"/>
    <mergeCell ref="I8:I9"/>
    <mergeCell ref="N8:N9"/>
    <mergeCell ref="O8:O9"/>
    <mergeCell ref="P8:P9"/>
    <mergeCell ref="Y6:AB6"/>
    <mergeCell ref="E7:E9"/>
    <mergeCell ref="F7:I7"/>
    <mergeCell ref="M7:M9"/>
    <mergeCell ref="N7:Q7"/>
    <mergeCell ref="Y7:Y9"/>
    <mergeCell ref="Z7:AA7"/>
    <mergeCell ref="AB7:AB9"/>
    <mergeCell ref="Q8:Q9"/>
    <mergeCell ref="Z8:Z9"/>
    <mergeCell ref="M6:Q6"/>
    <mergeCell ref="R6:R9"/>
    <mergeCell ref="T6:T9"/>
    <mergeCell ref="U6:U9"/>
    <mergeCell ref="V6:V9"/>
    <mergeCell ref="W6:W9"/>
    <mergeCell ref="C6:C9"/>
    <mergeCell ref="D6:D9"/>
    <mergeCell ref="E6:I6"/>
    <mergeCell ref="J6:J9"/>
    <mergeCell ref="K6:K9"/>
    <mergeCell ref="L6:L9"/>
    <mergeCell ref="B3:AF3"/>
    <mergeCell ref="C4:R4"/>
    <mergeCell ref="S4:AB4"/>
    <mergeCell ref="AC4:AC9"/>
    <mergeCell ref="AD4:AF6"/>
    <mergeCell ref="C5:J5"/>
    <mergeCell ref="K5:R5"/>
    <mergeCell ref="S5:S9"/>
    <mergeCell ref="T5:W5"/>
    <mergeCell ref="X5:AB5"/>
  </mergeCells>
  <printOptions horizontalCentered="1" verticalCentered="1"/>
  <pageMargins left="0" right="0" top="0" bottom="0" header="0" footer="0"/>
  <pageSetup paperSize="9" scale="64" fitToHeight="2" orientation="landscape" horizontalDpi="4294967294" r:id="rId1"/>
  <headerFooter alignWithMargins="0">
    <oddHeader>&amp;RStrana &amp;P</oddHeader>
    <oddFooter>&amp;LVEŘ - ÚP ČR, GŘ, 9. 1. 2017</oddFooter>
  </headerFooter>
  <rowBreaks count="1" manualBreakCount="1">
    <brk id="57" min="1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NUT3</vt:lpstr>
      <vt:lpstr>'NUT3'!Názvy_tisku</vt:lpstr>
      <vt:lpstr>'NUT3'!Oblast_tisku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2017-01-05T10:34:53Z</dcterms:created>
  <dcterms:modified xsi:type="dcterms:W3CDTF">2017-01-05T10:35:36Z</dcterms:modified>
</cp:coreProperties>
</file>